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2.92.15\THUsers$\AsstExecSec\Desktop\"/>
    </mc:Choice>
  </mc:AlternateContent>
  <bookViews>
    <workbookView xWindow="0" yWindow="0" windowWidth="28800" windowHeight="12300" activeTab="2"/>
  </bookViews>
  <sheets>
    <sheet name="FY23" sheetId="2" r:id="rId1"/>
    <sheet name="FY24" sheetId="3" r:id="rId2"/>
    <sheet name="FY25 Pre" sheetId="4" r:id="rId3"/>
  </sheets>
  <definedNames>
    <definedName name="_xlnm.Print_Area" localSheetId="0">'FY23'!$A$1:$O$62</definedName>
    <definedName name="_xlnm.Print_Area" localSheetId="1">'FY24'!$A$1:$O$63</definedName>
    <definedName name="_xlnm.Print_Area" localSheetId="2">'FY25 Pre'!$A$1:$O$80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F16" i="4" l="1"/>
  <c r="F39" i="4" l="1"/>
  <c r="I72" i="4" l="1"/>
  <c r="G72" i="4"/>
  <c r="H72" i="4"/>
  <c r="H76" i="4" s="1"/>
  <c r="L72" i="4"/>
  <c r="F10" i="4"/>
  <c r="F11" i="4"/>
  <c r="F12" i="4"/>
  <c r="F13" i="4"/>
  <c r="F14" i="4"/>
  <c r="F15" i="4"/>
  <c r="F22" i="4"/>
  <c r="F23" i="4"/>
  <c r="F24" i="4"/>
  <c r="F25" i="4"/>
  <c r="F26" i="4"/>
  <c r="F27" i="4"/>
  <c r="F21" i="4"/>
  <c r="F20" i="4"/>
  <c r="F28" i="4"/>
  <c r="F30" i="4"/>
  <c r="F31" i="4"/>
  <c r="F33" i="4"/>
  <c r="F34" i="4"/>
  <c r="F35" i="4"/>
  <c r="F36" i="4"/>
  <c r="F37" i="4"/>
  <c r="F38" i="4"/>
  <c r="F40" i="4"/>
  <c r="F41" i="4"/>
  <c r="F43" i="4"/>
  <c r="F44" i="4"/>
  <c r="F45" i="4"/>
  <c r="F47" i="4"/>
  <c r="F48" i="4"/>
  <c r="F49" i="4"/>
  <c r="F50" i="4"/>
  <c r="F62" i="4"/>
  <c r="F63" i="4"/>
  <c r="F64" i="4"/>
  <c r="F53" i="4"/>
  <c r="F55" i="4"/>
  <c r="F56" i="4"/>
  <c r="F54" i="4"/>
  <c r="F52" i="4"/>
  <c r="F51" i="4"/>
  <c r="F57" i="4"/>
  <c r="F58" i="4"/>
  <c r="F59" i="4"/>
  <c r="F60" i="4"/>
  <c r="F61" i="4"/>
  <c r="A68" i="4" l="1"/>
  <c r="F72" i="4"/>
  <c r="F56" i="2"/>
  <c r="G56" i="2"/>
  <c r="H56" i="2"/>
  <c r="I56" i="2"/>
  <c r="L56" i="2"/>
  <c r="F60" i="3"/>
  <c r="G60" i="3"/>
  <c r="H60" i="3"/>
  <c r="I60" i="3"/>
  <c r="L60" i="3"/>
  <c r="N60" i="3"/>
</calcChain>
</file>

<file path=xl/sharedStrings.xml><?xml version="1.0" encoding="utf-8"?>
<sst xmlns="http://schemas.openxmlformats.org/spreadsheetml/2006/main" count="356" uniqueCount="250">
  <si>
    <t>ARTICLE #</t>
  </si>
  <si>
    <t>VOTE DATE</t>
  </si>
  <si>
    <t>AMOUNT</t>
  </si>
  <si>
    <t>(a)</t>
  </si>
  <si>
    <t>(b)</t>
  </si>
  <si>
    <t>( c)</t>
  </si>
  <si>
    <t>(f)</t>
  </si>
  <si>
    <t>(g)</t>
  </si>
  <si>
    <t>(h)</t>
  </si>
  <si>
    <t>(i)</t>
  </si>
  <si>
    <t>(d)</t>
  </si>
  <si>
    <t>( e)</t>
  </si>
  <si>
    <t xml:space="preserve">AUTHORIZATIONS </t>
  </si>
  <si>
    <t>MEMO ONLY</t>
  </si>
  <si>
    <t>FY</t>
  </si>
  <si>
    <t xml:space="preserve">TOTAL </t>
  </si>
  <si>
    <t>APPROPRIATIONS</t>
  </si>
  <si>
    <t xml:space="preserve">FROM RAISE &amp; </t>
  </si>
  <si>
    <t>APPROPRIATE</t>
  </si>
  <si>
    <t>FROM FREE CASH</t>
  </si>
  <si>
    <t>(SEE B-1)</t>
  </si>
  <si>
    <t>FROM OTHER AVAILABLE</t>
  </si>
  <si>
    <t>FUNDS (SEE B-2)</t>
  </si>
  <si>
    <t>FROM OFFSET RECEIPTS</t>
  </si>
  <si>
    <t>(SEE A-1)</t>
  </si>
  <si>
    <t xml:space="preserve">FROM ENTERPRISE </t>
  </si>
  <si>
    <t>FUNDS (SEE A-2)</t>
  </si>
  <si>
    <t xml:space="preserve">FROM COMMUNITY </t>
  </si>
  <si>
    <t>PRESERVATION (SEE A-4)</t>
  </si>
  <si>
    <t>DEPARTMENTALL</t>
  </si>
  <si>
    <t>REVOLVING FUNDS</t>
  </si>
  <si>
    <t xml:space="preserve">BORROWING </t>
  </si>
  <si>
    <t>AUTHORIZTION</t>
  </si>
  <si>
    <t>Q#3</t>
  </si>
  <si>
    <t>4/24 &amp; 4/26</t>
  </si>
  <si>
    <t>CCC MAINTENANCE</t>
  </si>
  <si>
    <t>50 AVAIL/25OL SUR RESERVE FUND FIN COM</t>
  </si>
  <si>
    <t>5K GENERAL STABLIZATION FUND</t>
  </si>
  <si>
    <t>5K FIRE DEPT STAB FUND</t>
  </si>
  <si>
    <t>5K POLICE VECHICLE STAB FUND</t>
  </si>
  <si>
    <t>5K HIGHWAY STAB FUND</t>
  </si>
  <si>
    <t>TRANSFER FROM AVAILABLE FUNDS</t>
  </si>
  <si>
    <t>Q#1</t>
  </si>
  <si>
    <t>HVAC BORROWING ALSO RECINDS STM ART1 11-6-21</t>
  </si>
  <si>
    <t>FROM FIRE STAB FUND NEW FIRE TRUCK</t>
  </si>
  <si>
    <t>$2M BORROWING FEASIBLITY STUDY MVRSD NEW SCHOOL</t>
  </si>
  <si>
    <t>FROM AVAILABLE FUNDS CH SHARE ADMIN EXP AISC</t>
  </si>
  <si>
    <t>FROM AVAILABLE FUNDS COMMUNICATION CENTER</t>
  </si>
  <si>
    <t xml:space="preserve">FROM AVAILABLE FUNDS </t>
  </si>
  <si>
    <t>$4915 DUKES CTY SOCIAL SERVICES</t>
  </si>
  <si>
    <t>$10795 CORE</t>
  </si>
  <si>
    <t>$12707 HEALTHY AGING MV</t>
  </si>
  <si>
    <t>$5155 DUKES CTY SUBSTANCE USE DISORDER</t>
  </si>
  <si>
    <t>$6320 HOMELESSNESS</t>
  </si>
  <si>
    <t>$21220 DUKES CTY HEALTH CARE ACCESS BLDG</t>
  </si>
  <si>
    <t>$6237 CTY BUDGET SUPPLEMENTAL INCOME</t>
  </si>
  <si>
    <t>FY2023</t>
  </si>
  <si>
    <t>NEW PHONES</t>
  </si>
  <si>
    <t>PREVIOUS FY BILLS</t>
  </si>
  <si>
    <t>CHOCKER'S CREEK HARIPH'S CREEK PLAN/PERMIT FOR DREDGING</t>
  </si>
  <si>
    <t>ELECTRIC VEHCILE FAST CHARGER TOWN MATCH GRANT</t>
  </si>
  <si>
    <t>MENEMSHA HARBOR DREDGING &lt;1000 CUBIC YARDS</t>
  </si>
  <si>
    <t>FILLED DOCK REPAIR WEST FACING TIMBER BULKHEAD</t>
  </si>
  <si>
    <t xml:space="preserve">DOCK REPAIR &amp; PILE DRIVING </t>
  </si>
  <si>
    <t>FORESTRY FIRE FIGHTING SLIP IN UNIT FOR FD UTV</t>
  </si>
  <si>
    <t>REDUCE THE TAX RATE FY24</t>
  </si>
  <si>
    <t>OPEN SPACE CPC</t>
  </si>
  <si>
    <t>HISTORICAL CPC</t>
  </si>
  <si>
    <t>COMMUNITY HOUSING CPC</t>
  </si>
  <si>
    <t>BUDGET RESERVE CPC</t>
  </si>
  <si>
    <t>FROM CPC COMMUNITY HOUSING ASSIST PURCHASE HARBOR HOMES</t>
  </si>
  <si>
    <t>FROM COMMUNITY HOUSING PHASE 2 ISLAND AUTISM GROUP</t>
  </si>
  <si>
    <t>FROM HISTORICAL MV CAMP MTG ASSO TABERNACLE ROOF</t>
  </si>
  <si>
    <t>FROM OPEN SPACE AQ PARKS &amp; REC PLAYGROUND</t>
  </si>
  <si>
    <t>FROM HISTORICAL CH CEMETERY COMM HEADSTONES IN ABELS HILL</t>
  </si>
  <si>
    <t>FROM RESERVE FOR HOUSING PEAKED HILL PASTURES AFF HSING</t>
  </si>
  <si>
    <t>UIRSD FROM CPA RESERVE FUND</t>
  </si>
  <si>
    <t>RESERVE FUND ACCRUED LIAB COMP ABSEN</t>
  </si>
  <si>
    <t>AVAILABLE FUND TRANSFER TO STAB FUNDS</t>
  </si>
  <si>
    <t>Q#2</t>
  </si>
  <si>
    <t>exempt prop 2 1/2</t>
  </si>
  <si>
    <t>Fire/EMS</t>
  </si>
  <si>
    <t>HVAC</t>
  </si>
  <si>
    <t>Budget</t>
  </si>
  <si>
    <t>Ch Town affairs counceild maintenance</t>
  </si>
  <si>
    <t>Reserve Fund administered by FinCom</t>
  </si>
  <si>
    <t>Reserve Fund Future payment of Accrued Liabilities</t>
  </si>
  <si>
    <t>To Stab Funds</t>
  </si>
  <si>
    <t>General Stab Fund</t>
  </si>
  <si>
    <t>Fire Dept Stab Fund</t>
  </si>
  <si>
    <t>Police Vehicle Stab Fund</t>
  </si>
  <si>
    <t>Highway Stablization Fund</t>
  </si>
  <si>
    <t>UISD towns share District's capital project</t>
  </si>
  <si>
    <t>UISD admin expenses</t>
  </si>
  <si>
    <t xml:space="preserve">Dukes County </t>
  </si>
  <si>
    <t>Social Serivces</t>
  </si>
  <si>
    <t>CORE program</t>
  </si>
  <si>
    <t>Healthy Aging MV</t>
  </si>
  <si>
    <t>Substance use Disorder</t>
  </si>
  <si>
    <t>FIRST STOP</t>
  </si>
  <si>
    <t>Homelessness</t>
  </si>
  <si>
    <t>Dukes County allocation overhead regional services</t>
  </si>
  <si>
    <t>MV Public Safety Communication System maintenance</t>
  </si>
  <si>
    <t>Transfer from PD Stab Fund 2022 Ford Explorer</t>
  </si>
  <si>
    <t>Fire Dept drone</t>
  </si>
  <si>
    <t>Fire Dept Self contained breathing apparatus</t>
  </si>
  <si>
    <t>Fire Dept water rescue gear &amp; equipment</t>
  </si>
  <si>
    <t>Menemsha School roof &amp; bell tower repair</t>
  </si>
  <si>
    <t>Transfer from:</t>
  </si>
  <si>
    <t>Fund 29  Tourism &amp; Economic Development</t>
  </si>
  <si>
    <t>Fund 26 Covide ARPA</t>
  </si>
  <si>
    <t>Harbor Depart  Electric Vehicle</t>
  </si>
  <si>
    <t>Public Works Garage Phase 1</t>
  </si>
  <si>
    <t>REDUCE TAX RATE</t>
  </si>
  <si>
    <t>Community P{rservation Committee</t>
  </si>
  <si>
    <t>Open Space</t>
  </si>
  <si>
    <t>Historic Resources</t>
  </si>
  <si>
    <t>Community Housing</t>
  </si>
  <si>
    <t>Preservation Budget Reserve</t>
  </si>
  <si>
    <t>Historical Resources</t>
  </si>
  <si>
    <t>Commuinity Housing</t>
  </si>
  <si>
    <t xml:space="preserve">Community Housing-Harbor Homes MV homeless </t>
  </si>
  <si>
    <t>Community Housing-Island Autism Group Phase 2</t>
  </si>
  <si>
    <t>Historic Resources MV Camp Meeting Asso Tabernacle roof</t>
  </si>
  <si>
    <t>Community Housing Island Elderly Housing</t>
  </si>
  <si>
    <t>BLDG INSPEC 510-5127 FT POSITION</t>
  </si>
  <si>
    <t>BD ADMIN B 5100-5108 (ADDITIONAL FOR HR DUTIES)</t>
  </si>
  <si>
    <t>COMP &amp; CLASS STUDY</t>
  </si>
  <si>
    <t xml:space="preserve">SEE ABOVE </t>
  </si>
  <si>
    <t>ATM + STM</t>
  </si>
  <si>
    <t>VOTE FOR MVRHSD  CHILMARKS ASSESSEMENT</t>
  </si>
  <si>
    <t>TRANSFER FROM AMBULANCE RECEIPTS RESERVED NEW AMBULANCE</t>
  </si>
  <si>
    <t>TRANSFER FROM AMBULANCE RECEIPTS RESERVED OXYGEN GEN SYSTEM</t>
  </si>
  <si>
    <t>1-STM</t>
  </si>
  <si>
    <t>TRANFER WATERWAYS IMPROV MENEMSHA COMM FISH DOCK</t>
  </si>
  <si>
    <t xml:space="preserve">FROM ARTICLE 2 11-19-2018 </t>
  </si>
  <si>
    <t>A4 #2 admin expense</t>
  </si>
  <si>
    <t>Balanced</t>
  </si>
  <si>
    <t>STM Art 6 MVRHS ASSESSMENT 993,112</t>
  </si>
  <si>
    <t>ADMIN FEES?</t>
  </si>
  <si>
    <t>fy2024</t>
  </si>
  <si>
    <t>STM #6</t>
  </si>
  <si>
    <t xml:space="preserve">BUDGET   </t>
  </si>
  <si>
    <t>NOTES</t>
  </si>
  <si>
    <t>ACCT-INTERNAL</t>
  </si>
  <si>
    <t>GF TO MVSB ACC LIAB</t>
  </si>
  <si>
    <t xml:space="preserve">GF TO BART </t>
  </si>
  <si>
    <t>GF TO MVSB PD</t>
  </si>
  <si>
    <t>GF TO MVSB HW</t>
  </si>
  <si>
    <t>MVSB PD TO GF</t>
  </si>
  <si>
    <t>11-7-23 REVIEWED</t>
  </si>
  <si>
    <t>W/ACCT</t>
  </si>
  <si>
    <t>Reviewed w/Acct</t>
  </si>
  <si>
    <t xml:space="preserve">NOTES </t>
  </si>
  <si>
    <t>GF TO BART</t>
  </si>
  <si>
    <t>BART FD STAB TO GF</t>
  </si>
  <si>
    <t>SANTANDAR FROM</t>
  </si>
  <si>
    <t>OPERATING TO CAPITAL</t>
  </si>
  <si>
    <t>X</t>
  </si>
  <si>
    <t>Lost not put on recap</t>
  </si>
  <si>
    <t>fy2025</t>
  </si>
  <si>
    <t>CTAC CCC Joint Maintenance</t>
  </si>
  <si>
    <t>Fin Com Reserve Fund</t>
  </si>
  <si>
    <t>Reserve for Compensated Absences</t>
  </si>
  <si>
    <t>GENERAL STABILIZATION FUND</t>
  </si>
  <si>
    <t>FIRE STABILIZATION FUND</t>
  </si>
  <si>
    <t>POLICE STABLIZATION FUND</t>
  </si>
  <si>
    <t>HIGHWAY STABILIZATION FUND</t>
  </si>
  <si>
    <t>DCRS MVCS CORE</t>
  </si>
  <si>
    <t>DCRS MVCS Healthy Aging MV</t>
  </si>
  <si>
    <t>DCRS SUD Prvention Programs</t>
  </si>
  <si>
    <t>DCRS Homelessness</t>
  </si>
  <si>
    <t>Dukes Cty FY25 supplemental income</t>
  </si>
  <si>
    <t>Dukes Cty Sheriff RECC</t>
  </si>
  <si>
    <t>Adult Ed MV All Island School Comm</t>
  </si>
  <si>
    <t>CTH replacement of PC Phase 1 of 2 x16</t>
  </si>
  <si>
    <t>CTH replacemtn of copier</t>
  </si>
  <si>
    <t>Bldg &amp; Facility Management EV SUV</t>
  </si>
  <si>
    <t>Library Pipe Lining</t>
  </si>
  <si>
    <t>PD removal of payground equipment</t>
  </si>
  <si>
    <t>PD HVAC Phase 1 of 2</t>
  </si>
  <si>
    <t>FD UTV</t>
  </si>
  <si>
    <t>Harbor Shed at Comfort Station</t>
  </si>
  <si>
    <t>Harbor Comfort Station septic pipe lining</t>
  </si>
  <si>
    <t>Harbor Bridge railing</t>
  </si>
  <si>
    <t>Highway installation of school zone solar lights</t>
  </si>
  <si>
    <t>Highway traffic calming (speed hump) bracket, signs</t>
  </si>
  <si>
    <t>Facilities Maintenance various</t>
  </si>
  <si>
    <t>(1) CPC Reserves FY25  Estimated--housing</t>
  </si>
  <si>
    <t>(1) CPC Reserves FY25  Estimated--historical</t>
  </si>
  <si>
    <t>(1) CPC Reserves FY25  Estimated--open space/recreation</t>
  </si>
  <si>
    <t>(1) CPC Reserves FY25  Estimated--undesignated reserve</t>
  </si>
  <si>
    <t>FY23 True up of revenues received --housing</t>
  </si>
  <si>
    <t>FY23 True up of revenues received --historical</t>
  </si>
  <si>
    <t>FY23 True up of revenues received --open space/recreation</t>
  </si>
  <si>
    <t>CPC Housing for homeless residents</t>
  </si>
  <si>
    <t>CPC Housing for Homeless Veterans OB</t>
  </si>
  <si>
    <t>CPC Housing Island Autism Group Lamberts Cove WT</t>
  </si>
  <si>
    <t>CPC Housing for 60+</t>
  </si>
  <si>
    <t>CPC Housing MFAHT reimburse</t>
  </si>
  <si>
    <t>CPC Housing Rental Coversion/Rental Assistance</t>
  </si>
  <si>
    <t>CPC Historical Trustee Brickyard Visitor Experience</t>
  </si>
  <si>
    <t>CPC Historical Garden Club Old Mill</t>
  </si>
  <si>
    <t>CPC Historical Cemetery Comm Old Gravestones</t>
  </si>
  <si>
    <t>CPC Open Space/Recreation  CTAC Basketball Court At CCC</t>
  </si>
  <si>
    <t>OB Hazard mitigation study MV Hospital 25% match</t>
  </si>
  <si>
    <t>RA</t>
  </si>
  <si>
    <t>FREE</t>
  </si>
  <si>
    <t>OTHER AVAIL</t>
  </si>
  <si>
    <t xml:space="preserve">CPC </t>
  </si>
  <si>
    <t>A4</t>
  </si>
  <si>
    <t>B2</t>
  </si>
  <si>
    <t>B1</t>
  </si>
  <si>
    <t>TAXES</t>
  </si>
  <si>
    <t>Est Free Cash Remaining</t>
  </si>
  <si>
    <t>Annual expenditures</t>
  </si>
  <si>
    <t>TriTown Receipts reserved for Appropriation</t>
  </si>
  <si>
    <t>Transfer from Police Vehicle Stabilization Fund ($75,000)</t>
  </si>
  <si>
    <t>Transfer from Fire Stabilization Fund ($24,210)</t>
  </si>
  <si>
    <t>Creation of Special Revenue Fund for Opioid Settlement Receipts</t>
  </si>
  <si>
    <t>Bills of PFY  TTA EMSAR 129.15;Bills of PFY CCC town meeting 650.00</t>
  </si>
  <si>
    <t>Harbor Annual Maintenance Dredging</t>
  </si>
  <si>
    <t>FD Personal Protective Equipment</t>
  </si>
  <si>
    <t>Removed per RR19</t>
  </si>
  <si>
    <t>Harbor Dock Repairs</t>
  </si>
  <si>
    <r>
      <t>Harbor Pilings and Dock Repairs--</t>
    </r>
    <r>
      <rPr>
        <b/>
        <i/>
        <sz val="11"/>
        <color rgb="FFC00000"/>
        <rFont val="Calibri"/>
        <family val="2"/>
        <scheme val="minor"/>
      </rPr>
      <t>waterways funds</t>
    </r>
  </si>
  <si>
    <t>Room Occupancy Excise Tax</t>
  </si>
  <si>
    <t>34(1)</t>
  </si>
  <si>
    <t>34(2)</t>
  </si>
  <si>
    <t>34(3)</t>
  </si>
  <si>
    <t>34(4)</t>
  </si>
  <si>
    <t>34(5)</t>
  </si>
  <si>
    <t>34(6)</t>
  </si>
  <si>
    <t>34(7)</t>
  </si>
  <si>
    <t>34(8)</t>
  </si>
  <si>
    <t>CPC Historical Grange Hall Trustee</t>
  </si>
  <si>
    <t>34(10)</t>
  </si>
  <si>
    <t>34(9)</t>
  </si>
  <si>
    <t>34(11)</t>
  </si>
  <si>
    <t>34(12)</t>
  </si>
  <si>
    <t>34(13)</t>
  </si>
  <si>
    <t>WORKING LIST</t>
  </si>
  <si>
    <t>Dukes County Public Benefits Access</t>
  </si>
  <si>
    <t xml:space="preserve">can't be from overlay surplus 5 </t>
  </si>
  <si>
    <t xml:space="preserve">FY25 Operating Budget </t>
  </si>
  <si>
    <t>covered from FY23</t>
  </si>
  <si>
    <t>TOTAL COL F</t>
  </si>
  <si>
    <t>Total G H I L K</t>
  </si>
  <si>
    <t>3.19.24</t>
  </si>
  <si>
    <t>sws 3.19.24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</si>
</sst>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2" borderId="0" xfId="0" applyFont="1" applyFill="1"/>
    <xf numFmtId="0" fontId="9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4" fontId="12" fillId="0" borderId="0" xfId="0" applyNumberFormat="1" applyFont="1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center"/>
    </xf>
    <xf numFmtId="4" fontId="0" fillId="3" borderId="0" xfId="0" applyNumberFormat="1" applyFill="1" applyAlignment="1">
      <alignment horizontal="center"/>
    </xf>
    <xf numFmtId="0" fontId="11" fillId="6" borderId="0" xfId="0" applyFont="1" applyFill="1"/>
    <xf numFmtId="4" fontId="0" fillId="8" borderId="0" xfId="0" applyNumberFormat="1" applyFill="1" applyAlignment="1">
      <alignment horizontal="center"/>
    </xf>
    <xf numFmtId="0" fontId="0" fillId="8" borderId="0" xfId="0" applyFill="1"/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7" borderId="0" xfId="0" applyFill="1" applyAlignment="1">
      <alignment horizontal="left"/>
    </xf>
    <xf numFmtId="4" fontId="0" fillId="7" borderId="0" xfId="0" applyNumberFormat="1" applyFill="1" applyAlignment="1">
      <alignment horizontal="center"/>
    </xf>
    <xf numFmtId="0" fontId="0" fillId="9" borderId="0" xfId="0" applyFill="1"/>
    <xf numFmtId="0" fontId="0" fillId="5" borderId="0" xfId="0" applyFill="1"/>
    <xf numFmtId="0" fontId="0" fillId="5" borderId="0" xfId="0" applyFill="1" applyAlignment="1">
      <alignment horizontal="right"/>
    </xf>
    <xf numFmtId="4" fontId="0" fillId="9" borderId="0" xfId="0" applyNumberFormat="1" applyFill="1" applyAlignment="1">
      <alignment horizontal="center"/>
    </xf>
    <xf numFmtId="0" fontId="0" fillId="10" borderId="0" xfId="0" applyFill="1"/>
    <xf numFmtId="0" fontId="0" fillId="3" borderId="0" xfId="0" applyFill="1"/>
    <xf numFmtId="4" fontId="0" fillId="11" borderId="0" xfId="0" applyNumberFormat="1" applyFill="1" applyAlignment="1">
      <alignment horizontal="center"/>
    </xf>
    <xf numFmtId="0" fontId="4" fillId="7" borderId="0" xfId="0" applyFont="1" applyFill="1"/>
    <xf numFmtId="0" fontId="5" fillId="7" borderId="0" xfId="0" applyFont="1" applyFill="1"/>
    <xf numFmtId="4" fontId="0" fillId="10" borderId="0" xfId="0" applyNumberForma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0" fillId="5" borderId="0" xfId="0" applyNumberFormat="1" applyFill="1" applyAlignment="1">
      <alignment horizontal="center"/>
    </xf>
    <xf numFmtId="0" fontId="15" fillId="5" borderId="0" xfId="0" applyFont="1" applyFill="1"/>
    <xf numFmtId="0" fontId="0" fillId="5" borderId="0" xfId="0" applyFill="1" applyAlignment="1">
      <alignment horizontal="left"/>
    </xf>
    <xf numFmtId="14" fontId="15" fillId="0" borderId="0" xfId="0" applyNumberFormat="1" applyFont="1"/>
    <xf numFmtId="0" fontId="14" fillId="0" borderId="0" xfId="0" applyFont="1" applyAlignment="1">
      <alignment horizontal="center"/>
    </xf>
    <xf numFmtId="0" fontId="4" fillId="5" borderId="0" xfId="0" applyFont="1" applyFill="1"/>
    <xf numFmtId="0" fontId="13" fillId="5" borderId="0" xfId="0" applyFont="1" applyFill="1" applyAlignment="1">
      <alignment horizontal="center"/>
    </xf>
    <xf numFmtId="4" fontId="10" fillId="12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" fontId="15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7" borderId="0" xfId="0" applyNumberFormat="1" applyFont="1" applyFill="1" applyAlignment="1">
      <alignment horizontal="center"/>
    </xf>
    <xf numFmtId="4" fontId="9" fillId="9" borderId="0" xfId="0" applyNumberFormat="1" applyFont="1" applyFill="1" applyAlignment="1">
      <alignment horizontal="center"/>
    </xf>
    <xf numFmtId="4" fontId="9" fillId="13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0" xfId="0" applyFont="1"/>
    <xf numFmtId="4" fontId="9" fillId="14" borderId="0" xfId="0" applyNumberFormat="1" applyFont="1" applyFill="1" applyAlignment="1">
      <alignment horizontal="center"/>
    </xf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3" fillId="14" borderId="0" xfId="0" applyNumberFormat="1" applyFont="1" applyFill="1" applyAlignment="1">
      <alignment horizontal="center"/>
    </xf>
    <xf numFmtId="4" fontId="2" fillId="14" borderId="0" xfId="0" applyNumberFormat="1" applyFont="1" applyFill="1" applyAlignment="1">
      <alignment horizontal="center"/>
    </xf>
    <xf numFmtId="4" fontId="3" fillId="9" borderId="0" xfId="0" applyNumberFormat="1" applyFont="1" applyFill="1" applyAlignment="1">
      <alignment horizontal="center"/>
    </xf>
    <xf numFmtId="4" fontId="2" fillId="9" borderId="0" xfId="0" applyNumberFormat="1" applyFont="1" applyFill="1" applyAlignment="1">
      <alignment horizontal="center"/>
    </xf>
    <xf numFmtId="4" fontId="3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4" fontId="3" fillId="13" borderId="0" xfId="0" applyNumberFormat="1" applyFont="1" applyFill="1" applyAlignment="1">
      <alignment horizontal="center"/>
    </xf>
    <xf numFmtId="4" fontId="2" fillId="13" borderId="0" xfId="0" applyNumberFormat="1" applyFont="1" applyFill="1" applyAlignment="1">
      <alignment horizontal="center"/>
    </xf>
    <xf numFmtId="4" fontId="14" fillId="7" borderId="0" xfId="0" applyNumberFormat="1" applyFont="1" applyFill="1" applyAlignment="1">
      <alignment horizontal="center"/>
    </xf>
    <xf numFmtId="4" fontId="14" fillId="7" borderId="0" xfId="0" applyNumberFormat="1" applyFont="1" applyFill="1" applyAlignment="1">
      <alignment horizontal="left"/>
    </xf>
    <xf numFmtId="0" fontId="0" fillId="6" borderId="0" xfId="0" applyFill="1"/>
    <xf numFmtId="0" fontId="9" fillId="6" borderId="0" xfId="0" applyFont="1" applyFill="1"/>
    <xf numFmtId="0" fontId="11" fillId="0" borderId="0" xfId="0" applyFont="1"/>
    <xf numFmtId="0" fontId="20" fillId="0" borderId="0" xfId="0" applyFont="1"/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0" fillId="6" borderId="0" xfId="0" applyFont="1" applyFill="1"/>
    <xf numFmtId="43" fontId="0" fillId="0" borderId="0" xfId="1" applyFont="1"/>
    <xf numFmtId="4" fontId="9" fillId="0" borderId="0" xfId="0" applyNumberFormat="1" applyFont="1"/>
    <xf numFmtId="0" fontId="0" fillId="0" borderId="1" xfId="0" applyBorder="1"/>
    <xf numFmtId="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37" workbookViewId="0">
      <selection activeCell="E65" sqref="E65"/>
    </sheetView>
  </sheetViews>
  <sheetFormatPr defaultRowHeight="15" x14ac:dyDescent="0.25"/>
  <cols>
    <col min="1" max="1" width="13.140625" bestFit="1" customWidth="1"/>
    <col min="2" max="2" width="18.42578125" customWidth="1"/>
    <col min="3" max="3" width="11.7109375" customWidth="1"/>
    <col min="4" max="4" width="12.85546875" bestFit="1" customWidth="1"/>
    <col min="5" max="5" width="57" customWidth="1"/>
    <col min="6" max="6" width="15.85546875" customWidth="1"/>
    <col min="7" max="7" width="15.140625" customWidth="1"/>
    <col min="8" max="8" width="14.42578125" bestFit="1" customWidth="1"/>
    <col min="9" max="9" width="19.85546875" bestFit="1" customWidth="1"/>
    <col min="10" max="10" width="19.140625" bestFit="1" customWidth="1"/>
    <col min="11" max="11" width="15.7109375" bestFit="1" customWidth="1"/>
    <col min="12" max="12" width="19.85546875" bestFit="1" customWidth="1"/>
    <col min="13" max="13" width="18.140625" bestFit="1" customWidth="1"/>
    <col min="14" max="14" width="12.7109375" bestFit="1" customWidth="1"/>
    <col min="15" max="15" width="21.140625" style="53" customWidth="1"/>
  </cols>
  <sheetData>
    <row r="1" spans="1:15" ht="18.75" x14ac:dyDescent="0.3">
      <c r="A1" s="18" t="s">
        <v>56</v>
      </c>
      <c r="B1" s="1"/>
      <c r="C1" s="10">
        <v>45237</v>
      </c>
      <c r="M1" s="5" t="s">
        <v>12</v>
      </c>
      <c r="N1" s="6"/>
    </row>
    <row r="2" spans="1:15" x14ac:dyDescent="0.25">
      <c r="A2" s="1"/>
      <c r="B2" s="1"/>
      <c r="C2" s="1"/>
      <c r="M2" s="5" t="s">
        <v>13</v>
      </c>
      <c r="N2" s="6"/>
      <c r="O2" s="53" t="s">
        <v>150</v>
      </c>
    </row>
    <row r="3" spans="1:15" s="22" customFormat="1" ht="15.75" x14ac:dyDescent="0.25">
      <c r="A3" s="24" t="s">
        <v>42</v>
      </c>
      <c r="B3" s="21" t="s">
        <v>80</v>
      </c>
      <c r="C3" s="21" t="s">
        <v>81</v>
      </c>
      <c r="M3" s="23"/>
      <c r="N3" s="23"/>
      <c r="O3" s="52" t="s">
        <v>151</v>
      </c>
    </row>
    <row r="4" spans="1:15" s="22" customFormat="1" ht="15.75" x14ac:dyDescent="0.25">
      <c r="A4" s="24" t="s">
        <v>79</v>
      </c>
      <c r="B4" s="21" t="s">
        <v>80</v>
      </c>
      <c r="C4" s="21" t="s">
        <v>82</v>
      </c>
      <c r="M4" s="23"/>
      <c r="N4" s="23"/>
      <c r="O4" s="52"/>
    </row>
    <row r="5" spans="1:15" s="3" customFormat="1" ht="18.75" x14ac:dyDescent="0.3">
      <c r="A5" s="3" t="s">
        <v>0</v>
      </c>
      <c r="B5" s="3" t="s">
        <v>1</v>
      </c>
      <c r="C5" s="3" t="s">
        <v>14</v>
      </c>
      <c r="D5" s="3" t="s">
        <v>2</v>
      </c>
      <c r="F5" s="3" t="s">
        <v>3</v>
      </c>
      <c r="G5" s="3" t="s">
        <v>4</v>
      </c>
      <c r="H5" s="4" t="s">
        <v>5</v>
      </c>
      <c r="I5" s="3" t="s">
        <v>10</v>
      </c>
      <c r="J5" s="3" t="s">
        <v>11</v>
      </c>
      <c r="K5" s="3" t="s">
        <v>6</v>
      </c>
      <c r="L5" s="3" t="s">
        <v>7</v>
      </c>
      <c r="M5" s="3" t="s">
        <v>8</v>
      </c>
      <c r="N5" s="3" t="s">
        <v>9</v>
      </c>
      <c r="O5" s="54"/>
    </row>
    <row r="6" spans="1:15" s="2" customFormat="1" ht="18.75" x14ac:dyDescent="0.3">
      <c r="D6" s="12"/>
      <c r="F6" s="9" t="s">
        <v>15</v>
      </c>
      <c r="G6" s="9" t="s">
        <v>17</v>
      </c>
      <c r="H6" s="9" t="s">
        <v>19</v>
      </c>
      <c r="I6" s="36" t="s">
        <v>21</v>
      </c>
      <c r="J6" s="9" t="s">
        <v>23</v>
      </c>
      <c r="K6" s="9" t="s">
        <v>25</v>
      </c>
      <c r="L6" s="9" t="s">
        <v>27</v>
      </c>
      <c r="M6" s="9" t="s">
        <v>29</v>
      </c>
      <c r="N6" s="9" t="s">
        <v>31</v>
      </c>
      <c r="O6" s="54" t="s">
        <v>143</v>
      </c>
    </row>
    <row r="7" spans="1:15" s="2" customFormat="1" x14ac:dyDescent="0.25">
      <c r="D7" s="12"/>
      <c r="F7" s="9" t="s">
        <v>16</v>
      </c>
      <c r="G7" s="9" t="s">
        <v>18</v>
      </c>
      <c r="H7" s="9" t="s">
        <v>20</v>
      </c>
      <c r="I7" s="36" t="s">
        <v>22</v>
      </c>
      <c r="J7" s="9" t="s">
        <v>24</v>
      </c>
      <c r="K7" s="9" t="s">
        <v>26</v>
      </c>
      <c r="L7" s="9" t="s">
        <v>28</v>
      </c>
      <c r="M7" s="9" t="s">
        <v>30</v>
      </c>
      <c r="N7" s="9" t="s">
        <v>32</v>
      </c>
      <c r="O7" s="55"/>
    </row>
    <row r="9" spans="1:15" ht="15.75" x14ac:dyDescent="0.25">
      <c r="A9" s="25">
        <v>3</v>
      </c>
      <c r="B9" s="10">
        <v>44676</v>
      </c>
      <c r="C9" s="1">
        <v>2023</v>
      </c>
      <c r="D9" s="14">
        <v>12493431.960000001</v>
      </c>
      <c r="E9" t="s">
        <v>83</v>
      </c>
      <c r="F9" s="14">
        <v>12493431.960000001</v>
      </c>
      <c r="G9" s="14">
        <v>12493431.960000001</v>
      </c>
      <c r="H9" s="14"/>
      <c r="I9" s="14"/>
      <c r="J9" s="14"/>
      <c r="K9" s="14"/>
      <c r="L9" s="14"/>
      <c r="M9" s="14"/>
      <c r="N9" s="14"/>
    </row>
    <row r="10" spans="1:15" ht="15.75" x14ac:dyDescent="0.25">
      <c r="A10" s="25">
        <v>4</v>
      </c>
      <c r="B10" s="10">
        <v>44676</v>
      </c>
      <c r="C10" s="1">
        <v>2023</v>
      </c>
      <c r="D10" s="14">
        <v>5000</v>
      </c>
      <c r="E10" t="s">
        <v>84</v>
      </c>
      <c r="F10" s="14">
        <v>5000</v>
      </c>
      <c r="G10" s="14">
        <v>5000</v>
      </c>
      <c r="H10" s="14"/>
      <c r="I10" s="14"/>
      <c r="J10" s="14"/>
      <c r="K10" s="14"/>
      <c r="L10" s="14"/>
      <c r="M10" s="14"/>
      <c r="N10" s="14"/>
    </row>
    <row r="11" spans="1:15" ht="15.75" x14ac:dyDescent="0.25">
      <c r="A11" s="25">
        <v>5</v>
      </c>
      <c r="B11" s="1"/>
      <c r="C11" s="1"/>
      <c r="D11" s="14">
        <v>40000</v>
      </c>
      <c r="E11" s="40" t="s">
        <v>85</v>
      </c>
      <c r="F11" s="14">
        <v>40000</v>
      </c>
      <c r="G11" s="14"/>
      <c r="H11" s="43">
        <v>40000</v>
      </c>
      <c r="I11" s="14"/>
      <c r="J11" s="14"/>
      <c r="K11" s="14"/>
      <c r="L11" s="14"/>
      <c r="M11" s="14"/>
      <c r="N11" s="14"/>
      <c r="O11" s="53" t="s">
        <v>144</v>
      </c>
    </row>
    <row r="12" spans="1:15" ht="15.75" x14ac:dyDescent="0.25">
      <c r="A12" s="25">
        <v>6</v>
      </c>
      <c r="B12" s="1"/>
      <c r="C12" s="1"/>
      <c r="D12" s="14">
        <v>15000</v>
      </c>
      <c r="E12" s="41" t="s">
        <v>86</v>
      </c>
      <c r="F12" s="56">
        <v>15000</v>
      </c>
      <c r="G12" s="56"/>
      <c r="H12" s="56">
        <v>15000</v>
      </c>
      <c r="I12" s="14"/>
      <c r="J12" s="14"/>
      <c r="K12" s="14"/>
      <c r="L12" s="14"/>
      <c r="M12" s="14"/>
      <c r="N12" s="14"/>
      <c r="O12" s="57" t="s">
        <v>145</v>
      </c>
    </row>
    <row r="13" spans="1:15" ht="15.75" x14ac:dyDescent="0.25">
      <c r="A13" s="25">
        <v>7</v>
      </c>
      <c r="B13" s="1"/>
      <c r="C13" s="1"/>
      <c r="D13" s="14">
        <v>501000</v>
      </c>
      <c r="E13" s="35" t="s">
        <v>87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5" ht="15.75" x14ac:dyDescent="0.25">
      <c r="A14" s="25"/>
      <c r="B14" s="1"/>
      <c r="C14" s="1"/>
      <c r="D14" s="14"/>
      <c r="E14" s="42" t="s">
        <v>88</v>
      </c>
      <c r="F14" s="56">
        <v>250000</v>
      </c>
      <c r="G14" s="56"/>
      <c r="H14" s="56">
        <v>250000</v>
      </c>
      <c r="I14" s="14"/>
      <c r="J14" s="14"/>
      <c r="K14" s="14"/>
      <c r="L14" s="14"/>
      <c r="M14" s="14"/>
      <c r="N14" s="14"/>
      <c r="O14" s="57" t="s">
        <v>146</v>
      </c>
    </row>
    <row r="15" spans="1:15" ht="15.75" x14ac:dyDescent="0.25">
      <c r="A15" s="25"/>
      <c r="B15" s="1"/>
      <c r="C15" s="1"/>
      <c r="D15" s="14"/>
      <c r="E15" s="42" t="s">
        <v>89</v>
      </c>
      <c r="F15" s="56">
        <v>25000</v>
      </c>
      <c r="G15" s="56"/>
      <c r="H15" s="56">
        <v>25000</v>
      </c>
      <c r="I15" s="14"/>
      <c r="J15" s="14"/>
      <c r="K15" s="14"/>
      <c r="L15" s="14"/>
      <c r="M15" s="14"/>
      <c r="N15" s="14"/>
      <c r="O15" s="57" t="s">
        <v>146</v>
      </c>
    </row>
    <row r="16" spans="1:15" ht="15.75" x14ac:dyDescent="0.25">
      <c r="A16" s="25"/>
      <c r="B16" s="1"/>
      <c r="C16" s="1"/>
      <c r="D16" s="14"/>
      <c r="E16" s="42" t="s">
        <v>90</v>
      </c>
      <c r="F16" s="56">
        <v>26000</v>
      </c>
      <c r="G16" s="56"/>
      <c r="H16" s="56">
        <v>26000</v>
      </c>
      <c r="I16" s="14"/>
      <c r="J16" s="14"/>
      <c r="K16" s="14"/>
      <c r="L16" s="14"/>
      <c r="M16" s="14"/>
      <c r="N16" s="14"/>
      <c r="O16" s="57" t="s">
        <v>147</v>
      </c>
    </row>
    <row r="17" spans="1:15" ht="15.75" x14ac:dyDescent="0.25">
      <c r="A17" s="25"/>
      <c r="B17" s="1"/>
      <c r="C17" s="1"/>
      <c r="D17" s="14"/>
      <c r="E17" s="42" t="s">
        <v>91</v>
      </c>
      <c r="F17" s="56">
        <v>200000</v>
      </c>
      <c r="G17" s="56"/>
      <c r="H17" s="56">
        <v>200000</v>
      </c>
      <c r="I17" s="14"/>
      <c r="J17" s="14"/>
      <c r="K17" s="14"/>
      <c r="L17" s="14"/>
      <c r="M17" s="14"/>
      <c r="N17" s="14"/>
      <c r="O17" s="57" t="s">
        <v>148</v>
      </c>
    </row>
    <row r="18" spans="1:15" ht="15.75" x14ac:dyDescent="0.25">
      <c r="A18" s="25">
        <v>8</v>
      </c>
      <c r="B18" s="1"/>
      <c r="C18" s="1"/>
      <c r="D18" s="14">
        <v>86503.2</v>
      </c>
      <c r="E18" s="27" t="s">
        <v>92</v>
      </c>
      <c r="F18" s="14">
        <v>86503.2</v>
      </c>
      <c r="G18" s="14"/>
      <c r="H18" s="14">
        <v>86503.2</v>
      </c>
      <c r="I18" s="14"/>
      <c r="J18" s="14"/>
      <c r="K18" s="14"/>
      <c r="L18" s="14"/>
      <c r="M18" s="14"/>
      <c r="N18" s="14"/>
    </row>
    <row r="19" spans="1:15" ht="15.75" x14ac:dyDescent="0.25">
      <c r="A19" s="25">
        <v>10</v>
      </c>
      <c r="B19" s="1"/>
      <c r="C19" s="1"/>
      <c r="D19" s="14">
        <v>10780</v>
      </c>
      <c r="E19" s="27" t="s">
        <v>93</v>
      </c>
      <c r="F19" s="14">
        <v>10780</v>
      </c>
      <c r="G19" s="14">
        <v>10780</v>
      </c>
      <c r="H19" s="14"/>
      <c r="I19" s="14"/>
      <c r="J19" s="14"/>
      <c r="K19" s="14"/>
      <c r="L19" s="14"/>
      <c r="M19" s="14"/>
      <c r="N19" s="14"/>
    </row>
    <row r="20" spans="1:15" ht="15.75" x14ac:dyDescent="0.25">
      <c r="A20" s="25">
        <v>11</v>
      </c>
      <c r="B20" s="1"/>
      <c r="C20" s="1"/>
      <c r="D20" s="14">
        <v>38752</v>
      </c>
      <c r="E20" s="27" t="s">
        <v>94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5" ht="15.75" x14ac:dyDescent="0.25">
      <c r="A21" s="25"/>
      <c r="B21" s="1"/>
      <c r="C21" s="1"/>
      <c r="D21" s="14"/>
      <c r="E21" s="26" t="s">
        <v>95</v>
      </c>
      <c r="F21" s="14">
        <v>5272</v>
      </c>
      <c r="G21" s="14">
        <v>5272</v>
      </c>
      <c r="H21" s="14"/>
      <c r="I21" s="14"/>
      <c r="J21" s="14"/>
      <c r="K21" s="14"/>
      <c r="L21" s="14"/>
      <c r="M21" s="14"/>
      <c r="N21" s="14"/>
    </row>
    <row r="22" spans="1:15" ht="15.75" x14ac:dyDescent="0.25">
      <c r="A22" s="25"/>
      <c r="B22" s="1"/>
      <c r="C22" s="1"/>
      <c r="D22" s="14"/>
      <c r="E22" s="26" t="s">
        <v>96</v>
      </c>
      <c r="F22" s="14">
        <v>10490</v>
      </c>
      <c r="G22" s="14">
        <v>10490</v>
      </c>
      <c r="H22" s="14"/>
      <c r="I22" s="14"/>
      <c r="J22" s="14"/>
      <c r="K22" s="14"/>
      <c r="L22" s="14"/>
      <c r="M22" s="14"/>
      <c r="N22" s="14"/>
    </row>
    <row r="23" spans="1:15" ht="15.75" x14ac:dyDescent="0.25">
      <c r="A23" s="25"/>
      <c r="B23" s="1"/>
      <c r="C23" s="1"/>
      <c r="D23" s="14"/>
      <c r="E23" s="26" t="s">
        <v>97</v>
      </c>
      <c r="F23" s="14">
        <v>10976</v>
      </c>
      <c r="G23" s="14">
        <v>10976</v>
      </c>
      <c r="H23" s="14"/>
      <c r="I23" s="14"/>
      <c r="J23" s="14"/>
      <c r="K23" s="14"/>
      <c r="L23" s="14"/>
      <c r="M23" s="14"/>
      <c r="N23" s="14"/>
    </row>
    <row r="24" spans="1:15" ht="15.75" x14ac:dyDescent="0.25">
      <c r="A24" s="25"/>
      <c r="B24" s="1"/>
      <c r="C24" s="1"/>
      <c r="D24" s="14"/>
      <c r="E24" s="26" t="s">
        <v>98</v>
      </c>
      <c r="F24" s="14">
        <v>5147</v>
      </c>
      <c r="G24" s="14">
        <v>5147</v>
      </c>
      <c r="H24" s="14"/>
      <c r="I24" s="14"/>
      <c r="J24" s="14"/>
      <c r="K24" s="14"/>
      <c r="L24" s="14"/>
      <c r="M24" s="14"/>
      <c r="N24" s="14"/>
    </row>
    <row r="25" spans="1:15" ht="15.75" x14ac:dyDescent="0.25">
      <c r="A25" s="25"/>
      <c r="B25" s="1"/>
      <c r="C25" s="1"/>
      <c r="D25" s="14"/>
      <c r="E25" s="26" t="s">
        <v>99</v>
      </c>
      <c r="F25" s="14">
        <v>961</v>
      </c>
      <c r="G25" s="14">
        <v>961</v>
      </c>
      <c r="H25" s="14"/>
      <c r="I25" s="14"/>
      <c r="J25" s="14"/>
      <c r="K25" s="14"/>
      <c r="L25" s="14"/>
      <c r="M25" s="14"/>
      <c r="N25" s="14"/>
    </row>
    <row r="26" spans="1:15" ht="15.75" x14ac:dyDescent="0.25">
      <c r="A26" s="25"/>
      <c r="B26" s="1"/>
      <c r="C26" s="1"/>
      <c r="D26" s="14"/>
      <c r="E26" s="26" t="s">
        <v>100</v>
      </c>
      <c r="F26" s="14">
        <v>5906</v>
      </c>
      <c r="G26" s="14">
        <v>5906</v>
      </c>
      <c r="H26" s="14"/>
      <c r="I26" s="14"/>
      <c r="J26" s="14"/>
      <c r="K26" s="14"/>
      <c r="L26" s="14"/>
      <c r="M26" s="14"/>
      <c r="N26" s="14"/>
    </row>
    <row r="27" spans="1:15" ht="15.75" x14ac:dyDescent="0.25">
      <c r="A27" s="25">
        <v>12</v>
      </c>
      <c r="B27" s="1"/>
      <c r="C27" s="1"/>
      <c r="D27" s="14">
        <v>6711</v>
      </c>
      <c r="E27" s="27" t="s">
        <v>101</v>
      </c>
      <c r="F27" s="14">
        <v>6711</v>
      </c>
      <c r="G27" s="14">
        <v>6711</v>
      </c>
      <c r="H27" s="14"/>
      <c r="I27" s="14"/>
      <c r="J27" s="14"/>
      <c r="K27" s="14"/>
      <c r="L27" s="14"/>
      <c r="M27" s="14"/>
      <c r="N27" s="14"/>
    </row>
    <row r="28" spans="1:15" ht="15.75" x14ac:dyDescent="0.25">
      <c r="A28" s="25">
        <v>13</v>
      </c>
      <c r="B28" s="1"/>
      <c r="C28" s="1"/>
      <c r="D28" s="14">
        <v>328822.57</v>
      </c>
      <c r="E28" s="26" t="s">
        <v>102</v>
      </c>
      <c r="F28" s="14">
        <v>32822.57</v>
      </c>
      <c r="G28" s="14">
        <v>32822.57</v>
      </c>
      <c r="H28" s="14"/>
      <c r="I28" s="14"/>
      <c r="J28" s="14"/>
      <c r="K28" s="14"/>
      <c r="L28" s="14"/>
      <c r="M28" s="14"/>
      <c r="N28" s="14"/>
    </row>
    <row r="29" spans="1:15" ht="15.75" x14ac:dyDescent="0.25">
      <c r="A29" s="25">
        <v>14</v>
      </c>
      <c r="B29" s="1"/>
      <c r="C29" s="1"/>
      <c r="D29" s="14">
        <v>52000</v>
      </c>
      <c r="E29" s="58" t="s">
        <v>103</v>
      </c>
      <c r="F29" s="56">
        <v>52000</v>
      </c>
      <c r="G29" s="14"/>
      <c r="H29" s="14"/>
      <c r="I29" s="56">
        <v>52000</v>
      </c>
      <c r="J29" s="14"/>
      <c r="K29" s="14"/>
      <c r="L29" s="14"/>
      <c r="M29" s="14"/>
      <c r="N29" s="14"/>
      <c r="O29" s="57" t="s">
        <v>149</v>
      </c>
    </row>
    <row r="30" spans="1:15" ht="15.75" x14ac:dyDescent="0.25">
      <c r="A30" s="25">
        <v>15</v>
      </c>
      <c r="B30" s="1"/>
      <c r="C30" s="1"/>
      <c r="D30" s="14">
        <v>9000</v>
      </c>
      <c r="E30" s="27" t="s">
        <v>104</v>
      </c>
      <c r="F30" s="14">
        <v>9000</v>
      </c>
      <c r="G30" s="14"/>
      <c r="H30" s="14">
        <v>9000</v>
      </c>
      <c r="I30" s="14"/>
      <c r="J30" s="14"/>
      <c r="K30" s="14"/>
      <c r="L30" s="14"/>
      <c r="M30" s="14"/>
      <c r="N30" s="14"/>
    </row>
    <row r="31" spans="1:15" ht="15.75" x14ac:dyDescent="0.25">
      <c r="A31" s="25">
        <v>16</v>
      </c>
      <c r="B31" s="1"/>
      <c r="C31" s="1"/>
      <c r="D31" s="14">
        <v>115000</v>
      </c>
      <c r="E31" s="27" t="s">
        <v>105</v>
      </c>
      <c r="F31" s="14">
        <v>115000</v>
      </c>
      <c r="G31" s="14"/>
      <c r="H31" s="14">
        <v>115000</v>
      </c>
      <c r="I31" s="14"/>
      <c r="J31" s="14"/>
      <c r="K31" s="14"/>
      <c r="L31" s="14"/>
      <c r="M31" s="14"/>
      <c r="N31" s="14"/>
    </row>
    <row r="32" spans="1:15" ht="15.75" x14ac:dyDescent="0.25">
      <c r="A32" s="25">
        <v>17</v>
      </c>
      <c r="B32" s="1"/>
      <c r="C32" s="1"/>
      <c r="D32" s="14">
        <v>7700</v>
      </c>
      <c r="E32" s="27" t="s">
        <v>106</v>
      </c>
      <c r="F32" s="14">
        <v>7700</v>
      </c>
      <c r="G32" s="14"/>
      <c r="H32" s="14">
        <v>7700</v>
      </c>
      <c r="I32" s="14"/>
      <c r="J32" s="14"/>
      <c r="K32" s="14"/>
      <c r="L32" s="14"/>
      <c r="M32" s="14"/>
      <c r="N32" s="14"/>
    </row>
    <row r="33" spans="1:15" ht="15.75" x14ac:dyDescent="0.25">
      <c r="A33" s="25">
        <v>18</v>
      </c>
      <c r="B33" s="1"/>
      <c r="C33" s="1"/>
      <c r="D33" s="14">
        <v>30000</v>
      </c>
      <c r="E33" s="27" t="s">
        <v>107</v>
      </c>
      <c r="F33" s="14">
        <v>30000</v>
      </c>
      <c r="G33" s="14"/>
      <c r="H33" s="14">
        <v>30000</v>
      </c>
      <c r="I33" s="14"/>
      <c r="J33" s="14"/>
      <c r="K33" s="14"/>
      <c r="L33" s="14"/>
      <c r="M33" s="14"/>
      <c r="N33" s="14"/>
    </row>
    <row r="34" spans="1:15" ht="15.75" x14ac:dyDescent="0.25">
      <c r="A34" s="25">
        <v>19</v>
      </c>
      <c r="B34" s="1"/>
      <c r="C34" s="1"/>
      <c r="D34" s="14">
        <v>90000</v>
      </c>
      <c r="E34" s="27" t="s">
        <v>108</v>
      </c>
      <c r="F34" s="14"/>
      <c r="G34" s="14"/>
      <c r="H34" s="14"/>
      <c r="I34" s="14"/>
      <c r="J34" s="14"/>
      <c r="K34" s="14"/>
      <c r="L34" s="14"/>
      <c r="M34" s="14"/>
      <c r="N34" s="14"/>
    </row>
    <row r="35" spans="1:15" ht="15.75" x14ac:dyDescent="0.25">
      <c r="A35" s="25"/>
      <c r="B35" s="1"/>
      <c r="C35" s="1"/>
      <c r="D35" s="14"/>
      <c r="E35" s="37" t="s">
        <v>109</v>
      </c>
      <c r="F35" s="14">
        <v>42000</v>
      </c>
      <c r="G35" s="14"/>
      <c r="H35" s="14"/>
      <c r="I35" s="32">
        <v>42000</v>
      </c>
      <c r="J35" s="14"/>
      <c r="K35" s="14"/>
      <c r="L35" s="14"/>
      <c r="M35" s="14"/>
      <c r="N35" s="14"/>
    </row>
    <row r="36" spans="1:15" ht="15.75" x14ac:dyDescent="0.25">
      <c r="A36" s="25"/>
      <c r="B36" s="1"/>
      <c r="C36" s="1"/>
      <c r="D36" s="14"/>
      <c r="E36" s="37" t="s">
        <v>110</v>
      </c>
      <c r="F36" s="14">
        <v>48000</v>
      </c>
      <c r="G36" s="14"/>
      <c r="H36" s="14"/>
      <c r="I36" s="32">
        <v>48000</v>
      </c>
      <c r="J36" s="14"/>
      <c r="K36" s="14"/>
      <c r="L36" s="14"/>
      <c r="M36" s="14"/>
      <c r="N36" s="14"/>
      <c r="O36" s="53" t="s">
        <v>144</v>
      </c>
    </row>
    <row r="37" spans="1:15" ht="15.75" x14ac:dyDescent="0.25">
      <c r="A37" s="25">
        <v>20</v>
      </c>
      <c r="B37" s="1"/>
      <c r="C37" s="1"/>
      <c r="D37" s="14">
        <v>13000</v>
      </c>
      <c r="E37" s="27" t="s">
        <v>111</v>
      </c>
      <c r="F37" s="14"/>
      <c r="G37" s="14"/>
      <c r="H37" s="14"/>
      <c r="I37" s="14"/>
      <c r="J37" s="14"/>
      <c r="K37" s="14"/>
      <c r="L37" s="14"/>
      <c r="M37" s="14"/>
      <c r="N37" s="14"/>
      <c r="O37" s="53" t="s">
        <v>144</v>
      </c>
    </row>
    <row r="38" spans="1:15" ht="15.75" x14ac:dyDescent="0.25">
      <c r="A38" s="25">
        <v>22</v>
      </c>
      <c r="B38" s="1"/>
      <c r="C38" s="1"/>
      <c r="D38" s="14">
        <v>250000</v>
      </c>
      <c r="E38" s="27" t="s">
        <v>112</v>
      </c>
      <c r="F38" s="14">
        <v>250000</v>
      </c>
      <c r="G38" s="14"/>
      <c r="H38" s="14"/>
      <c r="I38" s="14"/>
      <c r="J38" s="14"/>
      <c r="K38" s="14"/>
      <c r="L38" s="14"/>
      <c r="M38" s="14"/>
      <c r="N38" s="14"/>
    </row>
    <row r="39" spans="1:15" ht="15.75" x14ac:dyDescent="0.25">
      <c r="A39" s="25">
        <v>23</v>
      </c>
      <c r="B39" s="1"/>
      <c r="C39" s="1"/>
      <c r="D39" s="14">
        <v>165000</v>
      </c>
      <c r="E39" s="28" t="s">
        <v>113</v>
      </c>
      <c r="F39" s="14">
        <v>165000</v>
      </c>
      <c r="G39" s="14"/>
      <c r="H39" s="14">
        <v>165000</v>
      </c>
      <c r="I39" s="65" t="s">
        <v>159</v>
      </c>
      <c r="J39" s="14"/>
      <c r="K39" s="14"/>
      <c r="L39" s="14"/>
      <c r="M39" s="14"/>
      <c r="N39" s="14"/>
    </row>
    <row r="40" spans="1:15" ht="15.75" x14ac:dyDescent="0.25">
      <c r="A40" s="25">
        <v>26</v>
      </c>
      <c r="B40" s="1"/>
      <c r="C40" s="1"/>
      <c r="D40" s="14"/>
      <c r="E40" t="s">
        <v>114</v>
      </c>
      <c r="F40" s="14"/>
      <c r="G40" s="14"/>
      <c r="H40" s="14"/>
      <c r="I40" s="14"/>
      <c r="J40" s="14"/>
      <c r="K40" s="14"/>
      <c r="L40" s="14"/>
      <c r="M40" s="14"/>
      <c r="N40" s="14"/>
    </row>
    <row r="41" spans="1:15" ht="15.75" x14ac:dyDescent="0.25">
      <c r="A41" s="25"/>
      <c r="B41" s="1"/>
      <c r="C41" s="1">
        <v>1</v>
      </c>
      <c r="D41" s="14"/>
      <c r="E41" s="26" t="s">
        <v>115</v>
      </c>
      <c r="F41" s="14">
        <v>41250</v>
      </c>
      <c r="G41" s="14"/>
      <c r="H41" s="14"/>
      <c r="I41" s="14"/>
      <c r="J41" s="14"/>
      <c r="K41" s="14"/>
      <c r="L41" s="14">
        <v>41250</v>
      </c>
      <c r="M41" s="14"/>
      <c r="N41" s="14"/>
    </row>
    <row r="42" spans="1:15" ht="15.75" x14ac:dyDescent="0.25">
      <c r="A42" s="25"/>
      <c r="B42" s="1"/>
      <c r="C42" s="1">
        <v>1</v>
      </c>
      <c r="D42" s="14"/>
      <c r="E42" s="26" t="s">
        <v>116</v>
      </c>
      <c r="F42" s="14">
        <v>41250</v>
      </c>
      <c r="G42" s="14"/>
      <c r="H42" s="14"/>
      <c r="I42" s="14"/>
      <c r="J42" s="14"/>
      <c r="K42" s="14"/>
      <c r="L42" s="14">
        <v>41250</v>
      </c>
      <c r="M42" s="14"/>
      <c r="N42" s="14"/>
    </row>
    <row r="43" spans="1:15" ht="15.75" x14ac:dyDescent="0.25">
      <c r="A43" s="25"/>
      <c r="B43" s="1"/>
      <c r="C43" s="1">
        <v>1</v>
      </c>
      <c r="D43" s="14"/>
      <c r="E43" s="26" t="s">
        <v>117</v>
      </c>
      <c r="F43" s="14">
        <v>41250</v>
      </c>
      <c r="G43" s="14"/>
      <c r="H43" s="14"/>
      <c r="I43" s="14"/>
      <c r="J43" s="14"/>
      <c r="K43" s="14"/>
      <c r="L43" s="14">
        <v>41250</v>
      </c>
      <c r="M43" s="14"/>
      <c r="N43" s="14"/>
    </row>
    <row r="44" spans="1:15" ht="15.75" x14ac:dyDescent="0.25">
      <c r="A44" s="25"/>
      <c r="B44" s="1"/>
      <c r="C44" s="1">
        <v>1</v>
      </c>
      <c r="D44" s="14"/>
      <c r="E44" s="26" t="s">
        <v>118</v>
      </c>
      <c r="F44" s="14">
        <v>288750</v>
      </c>
      <c r="G44" s="14"/>
      <c r="H44" s="14"/>
      <c r="I44" s="14"/>
      <c r="J44" s="14"/>
      <c r="K44" s="14"/>
      <c r="L44" s="14">
        <v>288750</v>
      </c>
      <c r="M44" s="14"/>
      <c r="N44" s="14"/>
    </row>
    <row r="45" spans="1:15" ht="15.75" x14ac:dyDescent="0.25">
      <c r="A45" s="25"/>
      <c r="B45" s="1"/>
      <c r="C45" s="1">
        <v>2</v>
      </c>
      <c r="D45" s="14"/>
      <c r="E45" s="26" t="s">
        <v>115</v>
      </c>
      <c r="F45" s="14">
        <v>16000</v>
      </c>
      <c r="G45" s="14"/>
      <c r="H45" s="14"/>
      <c r="I45" s="14"/>
      <c r="J45" s="14"/>
      <c r="K45" s="14"/>
      <c r="L45" s="14">
        <v>16000</v>
      </c>
      <c r="M45" s="14"/>
      <c r="N45" s="14"/>
    </row>
    <row r="46" spans="1:15" ht="15.75" x14ac:dyDescent="0.25">
      <c r="A46" s="25"/>
      <c r="B46" s="1"/>
      <c r="C46" s="1">
        <v>2</v>
      </c>
      <c r="D46" s="1"/>
      <c r="E46" s="26" t="s">
        <v>119</v>
      </c>
      <c r="F46" s="14">
        <v>16000</v>
      </c>
      <c r="G46" s="14"/>
      <c r="H46" s="14"/>
      <c r="I46" s="14"/>
      <c r="J46" s="14"/>
      <c r="K46" s="14"/>
      <c r="L46" s="14">
        <v>16000</v>
      </c>
      <c r="M46" s="14"/>
      <c r="N46" s="14"/>
    </row>
    <row r="47" spans="1:15" ht="15.75" x14ac:dyDescent="0.25">
      <c r="A47" s="25"/>
      <c r="B47" s="1"/>
      <c r="C47" s="1">
        <v>2</v>
      </c>
      <c r="D47" s="1"/>
      <c r="E47" s="26" t="s">
        <v>120</v>
      </c>
      <c r="F47" s="14">
        <v>16000</v>
      </c>
      <c r="G47" s="14"/>
      <c r="H47" s="14"/>
      <c r="I47" s="14"/>
      <c r="J47" s="14"/>
      <c r="K47" s="14"/>
      <c r="L47" s="14">
        <v>16000</v>
      </c>
      <c r="M47" s="14"/>
      <c r="N47" s="14"/>
    </row>
    <row r="48" spans="1:15" ht="15.75" x14ac:dyDescent="0.25">
      <c r="A48" s="25"/>
      <c r="B48" s="1"/>
      <c r="C48" s="1">
        <v>3</v>
      </c>
      <c r="D48" s="1"/>
      <c r="E48" s="26" t="s">
        <v>121</v>
      </c>
      <c r="F48" s="14">
        <v>15000</v>
      </c>
      <c r="G48" s="14"/>
      <c r="H48" s="14"/>
      <c r="I48" s="14"/>
      <c r="J48" s="14"/>
      <c r="K48" s="14"/>
      <c r="L48" s="14">
        <v>15000</v>
      </c>
      <c r="M48" s="14"/>
      <c r="N48" s="14"/>
    </row>
    <row r="49" spans="1:15" ht="15.75" x14ac:dyDescent="0.25">
      <c r="A49" s="25"/>
      <c r="B49" s="1"/>
      <c r="C49" s="1">
        <v>4</v>
      </c>
      <c r="D49" s="1"/>
      <c r="E49" s="26" t="s">
        <v>122</v>
      </c>
      <c r="F49" s="14">
        <v>15000</v>
      </c>
      <c r="G49" s="14"/>
      <c r="H49" s="14"/>
      <c r="I49" s="14"/>
      <c r="J49" s="14"/>
      <c r="K49" s="14"/>
      <c r="L49" s="14">
        <v>15000</v>
      </c>
      <c r="M49" s="14"/>
      <c r="N49" s="14"/>
    </row>
    <row r="50" spans="1:15" ht="15.75" x14ac:dyDescent="0.25">
      <c r="A50" s="25"/>
      <c r="B50" s="1"/>
      <c r="C50" s="1">
        <v>5</v>
      </c>
      <c r="D50" s="1"/>
      <c r="E50" s="26" t="s">
        <v>123</v>
      </c>
      <c r="F50" s="14">
        <v>15000</v>
      </c>
      <c r="G50" s="14"/>
      <c r="H50" s="14"/>
      <c r="I50" s="14"/>
      <c r="J50" s="14"/>
      <c r="K50" s="14"/>
      <c r="L50" s="14">
        <v>15000</v>
      </c>
      <c r="M50" s="14"/>
      <c r="N50" s="14"/>
    </row>
    <row r="51" spans="1:15" ht="15.75" x14ac:dyDescent="0.25">
      <c r="A51" s="25"/>
      <c r="B51" s="1"/>
      <c r="C51" s="1">
        <v>6</v>
      </c>
      <c r="D51" s="1"/>
      <c r="E51" s="26" t="s">
        <v>124</v>
      </c>
      <c r="F51" s="14">
        <v>15000</v>
      </c>
      <c r="G51" s="14"/>
      <c r="H51" s="14"/>
      <c r="I51" s="14"/>
      <c r="J51" s="14"/>
      <c r="K51" s="14"/>
      <c r="L51" s="14">
        <v>15000</v>
      </c>
      <c r="M51" s="14"/>
      <c r="N51" s="14"/>
    </row>
    <row r="52" spans="1:15" ht="15.75" x14ac:dyDescent="0.25">
      <c r="A52" s="25"/>
      <c r="B52" s="1"/>
      <c r="C52" s="1"/>
      <c r="D52" s="1"/>
      <c r="F52" s="14"/>
      <c r="G52" s="14"/>
      <c r="H52" s="14"/>
      <c r="I52" s="14"/>
      <c r="J52" s="14"/>
      <c r="K52" s="14"/>
      <c r="L52" s="14"/>
      <c r="M52" s="14"/>
      <c r="N52" s="14"/>
    </row>
    <row r="53" spans="1:15" ht="15.75" x14ac:dyDescent="0.25">
      <c r="A53" s="50" t="s">
        <v>133</v>
      </c>
      <c r="B53" s="1"/>
      <c r="C53" s="1"/>
      <c r="D53" s="14">
        <v>44000</v>
      </c>
      <c r="E53" s="38" t="s">
        <v>134</v>
      </c>
      <c r="F53" s="14">
        <v>40000</v>
      </c>
      <c r="G53" s="14"/>
      <c r="H53" s="14"/>
      <c r="I53" s="39">
        <v>40000</v>
      </c>
      <c r="J53" s="14"/>
      <c r="K53" s="14"/>
      <c r="L53" s="14"/>
      <c r="M53" s="14"/>
      <c r="N53" s="14"/>
      <c r="O53" s="53" t="s">
        <v>144</v>
      </c>
    </row>
    <row r="54" spans="1:15" ht="15.75" x14ac:dyDescent="0.25">
      <c r="A54" s="25"/>
      <c r="B54" s="1"/>
      <c r="C54" s="1"/>
      <c r="D54" s="1"/>
      <c r="E54" s="38" t="s">
        <v>135</v>
      </c>
      <c r="F54" s="14">
        <v>4000</v>
      </c>
      <c r="G54" s="14"/>
      <c r="H54" s="14"/>
      <c r="I54" s="39">
        <v>4000</v>
      </c>
      <c r="J54" s="14"/>
      <c r="K54" s="14"/>
      <c r="L54" s="14"/>
      <c r="M54" s="14"/>
      <c r="N54" s="14"/>
      <c r="O54" s="53" t="s">
        <v>144</v>
      </c>
    </row>
    <row r="55" spans="1:15" ht="15.75" x14ac:dyDescent="0.25">
      <c r="A55" s="25"/>
      <c r="B55" s="1"/>
      <c r="C55" s="1"/>
      <c r="D55" s="1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15.75" x14ac:dyDescent="0.25">
      <c r="A56" s="25"/>
      <c r="B56" s="1"/>
      <c r="C56" s="1"/>
      <c r="D56" s="1"/>
      <c r="F56" s="14">
        <f>SUM(F8:F55)</f>
        <v>14513200.73</v>
      </c>
      <c r="G56" s="14">
        <f>SUM(G9:G52)</f>
        <v>12587497.530000001</v>
      </c>
      <c r="H56" s="14">
        <f>SUM(H9:H52)</f>
        <v>969203.19999999995</v>
      </c>
      <c r="I56" s="14">
        <f>SUM(I8:I55)</f>
        <v>186000</v>
      </c>
      <c r="J56" s="14"/>
      <c r="K56" s="14"/>
      <c r="L56" s="14">
        <f>SUM(L9:L52)</f>
        <v>520500</v>
      </c>
      <c r="M56" s="14"/>
      <c r="N56" s="14"/>
    </row>
    <row r="57" spans="1:15" ht="15.75" x14ac:dyDescent="0.25">
      <c r="A57" s="25"/>
      <c r="B57" s="1"/>
      <c r="C57" s="1"/>
      <c r="D57" s="1"/>
      <c r="F57" s="14"/>
      <c r="G57" s="14"/>
      <c r="H57" s="14"/>
      <c r="I57" s="14"/>
      <c r="J57" s="14"/>
      <c r="K57" s="14"/>
      <c r="L57" s="14"/>
      <c r="M57" s="14"/>
      <c r="N57" s="14"/>
    </row>
    <row r="58" spans="1:15" ht="15.75" x14ac:dyDescent="0.25">
      <c r="A58" s="25"/>
      <c r="B58" s="1"/>
      <c r="C58" s="1"/>
      <c r="D58" s="1"/>
      <c r="F58" s="29">
        <v>14546142.73</v>
      </c>
      <c r="G58" s="29">
        <v>12590221.029999999</v>
      </c>
      <c r="H58" s="29">
        <v>1237145.2</v>
      </c>
      <c r="I58" s="29">
        <v>186000</v>
      </c>
      <c r="J58" s="29"/>
      <c r="K58" s="29"/>
      <c r="L58" s="29">
        <v>532776.5</v>
      </c>
      <c r="M58" s="29"/>
      <c r="N58" s="29"/>
    </row>
    <row r="59" spans="1:15" ht="15.75" x14ac:dyDescent="0.25">
      <c r="A59" s="25"/>
      <c r="B59" s="1"/>
      <c r="C59" s="1"/>
      <c r="D59" s="1"/>
      <c r="F59" s="14"/>
      <c r="G59" s="14"/>
      <c r="H59" s="14"/>
      <c r="I59" s="14"/>
      <c r="J59" s="14"/>
      <c r="K59" s="14"/>
      <c r="L59" s="14"/>
      <c r="M59" s="14"/>
      <c r="N59" s="14"/>
    </row>
    <row r="60" spans="1:15" ht="15.75" x14ac:dyDescent="0.25">
      <c r="A60" s="25"/>
      <c r="B60" s="1"/>
      <c r="C60" s="1"/>
      <c r="D60" s="1"/>
      <c r="F60" s="13">
        <v>32942</v>
      </c>
      <c r="G60" s="13">
        <v>2723.5</v>
      </c>
      <c r="H60" s="13">
        <v>267942</v>
      </c>
      <c r="I60" s="13">
        <v>0</v>
      </c>
      <c r="J60" s="13"/>
      <c r="K60" s="13"/>
      <c r="L60" s="13">
        <v>12276.5</v>
      </c>
      <c r="M60" s="13"/>
      <c r="N60" s="13"/>
    </row>
    <row r="61" spans="1:15" ht="15.75" x14ac:dyDescent="0.25">
      <c r="A61" s="25"/>
      <c r="B61" s="1"/>
      <c r="C61" s="1"/>
      <c r="D61" s="1"/>
      <c r="I61" s="14" t="s">
        <v>137</v>
      </c>
      <c r="J61" s="13"/>
      <c r="K61" s="13"/>
      <c r="L61" s="14" t="s">
        <v>136</v>
      </c>
      <c r="M61" s="13"/>
      <c r="N61" s="13"/>
    </row>
    <row r="62" spans="1:15" ht="15.75" x14ac:dyDescent="0.25">
      <c r="A62" s="25"/>
      <c r="B62" s="1"/>
      <c r="C62" s="1"/>
      <c r="D62" s="1"/>
      <c r="F62" s="13"/>
      <c r="G62" s="13"/>
      <c r="H62" s="13"/>
      <c r="I62" s="13"/>
      <c r="J62" s="13"/>
      <c r="K62" s="13"/>
      <c r="L62" s="13"/>
      <c r="M62" s="13"/>
      <c r="N62" s="13"/>
    </row>
    <row r="63" spans="1:15" ht="15.75" x14ac:dyDescent="0.25">
      <c r="A63" s="25"/>
      <c r="B63" s="1"/>
      <c r="C63" s="1"/>
      <c r="D63" s="1"/>
      <c r="F63" s="13"/>
      <c r="G63" s="13"/>
      <c r="H63" s="13"/>
      <c r="I63" s="13"/>
      <c r="J63" s="13"/>
      <c r="K63" s="13"/>
      <c r="L63" s="13"/>
      <c r="M63" s="13"/>
      <c r="N63" s="13"/>
    </row>
    <row r="64" spans="1:15" ht="15.75" x14ac:dyDescent="0.25">
      <c r="A64" s="25"/>
      <c r="B64" s="1"/>
      <c r="C64" s="1"/>
      <c r="D64" s="1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.75" x14ac:dyDescent="0.25">
      <c r="A65" s="25"/>
      <c r="B65" s="1"/>
      <c r="C65" s="1"/>
      <c r="D65" s="1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.75" x14ac:dyDescent="0.25">
      <c r="A66" s="25"/>
      <c r="B66" s="1"/>
      <c r="C66" s="1"/>
      <c r="D66" s="1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.75" x14ac:dyDescent="0.25">
      <c r="A67" s="25"/>
      <c r="B67" s="1"/>
      <c r="C67" s="1"/>
      <c r="D67" s="1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5.75" x14ac:dyDescent="0.25">
      <c r="A68" s="25"/>
      <c r="B68" s="1"/>
      <c r="C68" s="1"/>
      <c r="D68" s="1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5">
      <c r="A69" s="1"/>
      <c r="B69" s="1"/>
      <c r="C69" s="1"/>
      <c r="D69" s="1"/>
      <c r="F69" s="13"/>
      <c r="G69" s="13"/>
      <c r="H69" s="13"/>
      <c r="I69" s="13"/>
      <c r="J69" s="13"/>
      <c r="K69" s="13"/>
      <c r="L69" s="13"/>
      <c r="M69" s="13"/>
      <c r="N69" s="13"/>
    </row>
    <row r="70" spans="1:14" x14ac:dyDescent="0.25">
      <c r="A70" s="1"/>
      <c r="B70" s="1"/>
      <c r="C70" s="1"/>
      <c r="D70" s="1"/>
      <c r="F70" s="13"/>
      <c r="G70" s="13"/>
      <c r="H70" s="13"/>
      <c r="I70" s="13"/>
      <c r="J70" s="13"/>
      <c r="K70" s="13"/>
      <c r="L70" s="13"/>
      <c r="M70" s="13"/>
      <c r="N70" s="13"/>
    </row>
    <row r="71" spans="1:14" x14ac:dyDescent="0.25">
      <c r="A71" s="1"/>
      <c r="B71" s="1"/>
      <c r="C71" s="1"/>
      <c r="D71" s="1"/>
    </row>
    <row r="72" spans="1:14" x14ac:dyDescent="0.25">
      <c r="A72" s="1"/>
      <c r="B72" s="1"/>
      <c r="C72" s="1"/>
      <c r="D72" s="1"/>
    </row>
    <row r="73" spans="1:14" x14ac:dyDescent="0.25">
      <c r="A73" s="1"/>
      <c r="B73" s="1"/>
      <c r="C73" s="1"/>
      <c r="D73" s="1"/>
    </row>
    <row r="74" spans="1:14" x14ac:dyDescent="0.25">
      <c r="A74" s="1"/>
      <c r="B74" s="1"/>
      <c r="C74" s="1"/>
      <c r="D74" s="1"/>
    </row>
  </sheetData>
  <printOptions gridLines="1"/>
  <pageMargins left="0.25" right="0.25" top="0.75" bottom="0.75" header="0.3" footer="0.3"/>
  <pageSetup paperSize="5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E37" workbookViewId="0">
      <selection activeCell="D67" sqref="D66:G67"/>
    </sheetView>
  </sheetViews>
  <sheetFormatPr defaultRowHeight="15" x14ac:dyDescent="0.25"/>
  <cols>
    <col min="1" max="1" width="11.7109375" style="1" customWidth="1"/>
    <col min="2" max="2" width="14.85546875" style="1" bestFit="1" customWidth="1"/>
    <col min="3" max="3" width="14.85546875" style="1" customWidth="1"/>
    <col min="4" max="4" width="13" customWidth="1"/>
    <col min="5" max="5" width="48" bestFit="1" customWidth="1"/>
    <col min="6" max="6" width="19.5703125" customWidth="1"/>
    <col min="7" max="9" width="18.140625" customWidth="1"/>
    <col min="10" max="10" width="18.7109375" customWidth="1"/>
    <col min="11" max="11" width="18.28515625" customWidth="1"/>
    <col min="12" max="12" width="18.85546875" customWidth="1"/>
    <col min="13" max="14" width="18.28515625" customWidth="1"/>
    <col min="15" max="15" width="23" style="53" bestFit="1" customWidth="1"/>
  </cols>
  <sheetData>
    <row r="1" spans="1:15" ht="18.75" x14ac:dyDescent="0.3">
      <c r="A1" s="19" t="s">
        <v>140</v>
      </c>
      <c r="C1" s="10">
        <v>45237</v>
      </c>
      <c r="M1" s="5" t="s">
        <v>12</v>
      </c>
      <c r="N1" s="6"/>
      <c r="O1" s="53" t="s">
        <v>152</v>
      </c>
    </row>
    <row r="2" spans="1:15" ht="15.75" x14ac:dyDescent="0.25">
      <c r="H2" s="11" t="s">
        <v>158</v>
      </c>
      <c r="I2" s="11" t="s">
        <v>158</v>
      </c>
      <c r="L2" s="11" t="s">
        <v>158</v>
      </c>
      <c r="M2" s="5" t="s">
        <v>13</v>
      </c>
      <c r="N2" s="6"/>
      <c r="O2" s="59">
        <v>45237</v>
      </c>
    </row>
    <row r="3" spans="1:15" s="3" customFormat="1" ht="18.75" x14ac:dyDescent="0.3">
      <c r="A3" s="3" t="s">
        <v>0</v>
      </c>
      <c r="B3" s="3" t="s">
        <v>1</v>
      </c>
      <c r="C3" s="3" t="s">
        <v>14</v>
      </c>
      <c r="D3" s="3" t="s">
        <v>2</v>
      </c>
      <c r="F3" s="3" t="s">
        <v>3</v>
      </c>
      <c r="G3" s="3" t="s">
        <v>4</v>
      </c>
      <c r="H3" s="4" t="s">
        <v>5</v>
      </c>
      <c r="I3" s="3" t="s">
        <v>10</v>
      </c>
      <c r="J3" s="3" t="s">
        <v>11</v>
      </c>
      <c r="K3" s="3" t="s">
        <v>6</v>
      </c>
      <c r="L3" s="3" t="s">
        <v>7</v>
      </c>
      <c r="M3" s="3" t="s">
        <v>8</v>
      </c>
      <c r="N3" s="3" t="s">
        <v>9</v>
      </c>
      <c r="O3" s="54"/>
    </row>
    <row r="4" spans="1:15" s="2" customFormat="1" ht="15.75" x14ac:dyDescent="0.25">
      <c r="D4" s="12"/>
      <c r="F4" s="9" t="s">
        <v>15</v>
      </c>
      <c r="G4" s="9" t="s">
        <v>17</v>
      </c>
      <c r="H4" s="64" t="s">
        <v>19</v>
      </c>
      <c r="I4" s="64" t="s">
        <v>21</v>
      </c>
      <c r="J4" s="9" t="s">
        <v>23</v>
      </c>
      <c r="K4" s="9" t="s">
        <v>25</v>
      </c>
      <c r="L4" s="64" t="s">
        <v>27</v>
      </c>
      <c r="M4" s="9" t="s">
        <v>29</v>
      </c>
      <c r="N4" s="9" t="s">
        <v>31</v>
      </c>
      <c r="O4" s="60" t="s">
        <v>153</v>
      </c>
    </row>
    <row r="5" spans="1:15" s="2" customFormat="1" x14ac:dyDescent="0.25">
      <c r="D5" s="12"/>
      <c r="F5" s="9" t="s">
        <v>16</v>
      </c>
      <c r="G5" s="9" t="s">
        <v>18</v>
      </c>
      <c r="H5" s="64" t="s">
        <v>20</v>
      </c>
      <c r="I5" s="64" t="s">
        <v>22</v>
      </c>
      <c r="J5" s="9" t="s">
        <v>24</v>
      </c>
      <c r="K5" s="9" t="s">
        <v>26</v>
      </c>
      <c r="L5" s="64" t="s">
        <v>28</v>
      </c>
      <c r="M5" s="9" t="s">
        <v>30</v>
      </c>
      <c r="N5" s="9" t="s">
        <v>32</v>
      </c>
      <c r="O5" s="55"/>
    </row>
    <row r="6" spans="1:15" ht="15.75" x14ac:dyDescent="0.25">
      <c r="A6" s="11">
        <v>3</v>
      </c>
      <c r="B6" s="10">
        <v>45040</v>
      </c>
      <c r="C6" s="1">
        <v>2024</v>
      </c>
      <c r="D6" s="14"/>
      <c r="E6" t="s">
        <v>142</v>
      </c>
      <c r="F6" s="14">
        <v>13209624</v>
      </c>
      <c r="G6" s="14">
        <v>12216512</v>
      </c>
      <c r="H6" s="14"/>
      <c r="I6" s="14"/>
      <c r="J6" s="14"/>
      <c r="K6" s="14"/>
      <c r="L6" s="14"/>
      <c r="M6" s="14"/>
      <c r="N6" s="14"/>
    </row>
    <row r="7" spans="1:15" ht="15.75" x14ac:dyDescent="0.25">
      <c r="A7" s="51" t="s">
        <v>141</v>
      </c>
      <c r="B7" s="10"/>
      <c r="D7" s="14"/>
      <c r="E7" s="26" t="s">
        <v>138</v>
      </c>
      <c r="F7" s="14"/>
      <c r="G7" s="14">
        <v>993112</v>
      </c>
      <c r="H7" s="14"/>
      <c r="I7" s="14"/>
      <c r="J7" s="14"/>
      <c r="K7" s="14"/>
      <c r="L7" s="14"/>
      <c r="M7" s="14"/>
      <c r="N7" s="14"/>
    </row>
    <row r="8" spans="1:15" ht="15.75" x14ac:dyDescent="0.25">
      <c r="A8" s="15" t="s">
        <v>33</v>
      </c>
      <c r="B8" s="10" t="s">
        <v>34</v>
      </c>
      <c r="C8" s="1">
        <v>2024</v>
      </c>
      <c r="D8" s="14"/>
      <c r="E8" s="40" t="s">
        <v>76</v>
      </c>
      <c r="F8" s="43">
        <v>297998</v>
      </c>
      <c r="H8" s="14"/>
      <c r="J8" s="14"/>
      <c r="K8" s="14"/>
      <c r="L8" s="43">
        <v>297998</v>
      </c>
      <c r="M8" s="14"/>
      <c r="N8" s="14"/>
      <c r="O8" s="53" t="s">
        <v>144</v>
      </c>
    </row>
    <row r="9" spans="1:15" ht="15.75" x14ac:dyDescent="0.25">
      <c r="A9" s="11">
        <v>4</v>
      </c>
      <c r="B9" s="10">
        <v>45040</v>
      </c>
      <c r="C9" s="1">
        <v>2024</v>
      </c>
      <c r="D9" s="14">
        <v>5000</v>
      </c>
      <c r="E9" t="s">
        <v>35</v>
      </c>
      <c r="F9" s="14">
        <v>5000</v>
      </c>
      <c r="G9" s="14">
        <v>5000</v>
      </c>
      <c r="H9" s="14"/>
      <c r="I9" s="14"/>
      <c r="J9" s="14"/>
      <c r="K9" s="14"/>
      <c r="L9" s="14"/>
      <c r="M9" s="14"/>
      <c r="N9" s="14"/>
    </row>
    <row r="10" spans="1:15" ht="15.75" x14ac:dyDescent="0.25">
      <c r="A10" s="16">
        <v>5</v>
      </c>
      <c r="B10" s="10">
        <v>45040</v>
      </c>
      <c r="C10" s="1">
        <v>2024</v>
      </c>
      <c r="D10" s="14">
        <v>75000</v>
      </c>
      <c r="E10" s="45" t="s">
        <v>36</v>
      </c>
      <c r="F10" s="14">
        <v>50000</v>
      </c>
      <c r="H10" s="32">
        <v>50000</v>
      </c>
      <c r="I10" s="14">
        <v>25000</v>
      </c>
      <c r="J10" s="14"/>
      <c r="K10" s="14"/>
      <c r="L10" s="14"/>
      <c r="M10" s="14"/>
      <c r="N10" s="14"/>
      <c r="O10" s="53" t="s">
        <v>144</v>
      </c>
    </row>
    <row r="11" spans="1:15" ht="15.75" x14ac:dyDescent="0.25">
      <c r="A11" s="16">
        <v>6</v>
      </c>
      <c r="B11" s="10">
        <v>45040</v>
      </c>
      <c r="C11" s="1">
        <v>2024</v>
      </c>
      <c r="D11" s="14">
        <v>15000</v>
      </c>
      <c r="E11" s="45" t="s">
        <v>77</v>
      </c>
      <c r="F11" s="14">
        <v>15000</v>
      </c>
      <c r="G11" s="14"/>
      <c r="H11" s="32">
        <v>15000</v>
      </c>
      <c r="I11" s="14"/>
      <c r="J11" s="14"/>
      <c r="K11" s="14"/>
      <c r="L11" s="14"/>
      <c r="M11" s="14"/>
      <c r="N11" s="14"/>
    </row>
    <row r="12" spans="1:15" ht="15.75" x14ac:dyDescent="0.25">
      <c r="A12" s="51">
        <v>7</v>
      </c>
      <c r="B12" s="10">
        <v>45040</v>
      </c>
      <c r="C12" s="1">
        <v>2024</v>
      </c>
      <c r="D12" s="12">
        <v>20000</v>
      </c>
      <c r="E12" s="35" t="s">
        <v>78</v>
      </c>
      <c r="F12" s="14"/>
      <c r="G12" s="14"/>
      <c r="H12" s="32"/>
      <c r="I12" s="14"/>
      <c r="J12" s="14"/>
      <c r="K12" s="14"/>
      <c r="L12" s="14"/>
      <c r="M12" s="14"/>
      <c r="N12" s="14"/>
    </row>
    <row r="13" spans="1:15" ht="15.75" x14ac:dyDescent="0.25">
      <c r="A13" s="11"/>
      <c r="B13" s="10"/>
      <c r="D13" s="14"/>
      <c r="E13" s="41" t="s">
        <v>37</v>
      </c>
      <c r="F13" s="56">
        <v>5000</v>
      </c>
      <c r="G13" s="14"/>
      <c r="H13" s="56">
        <v>5000</v>
      </c>
      <c r="I13" s="14"/>
      <c r="J13" s="14"/>
      <c r="K13" s="14"/>
      <c r="L13" s="14"/>
      <c r="M13" s="14"/>
      <c r="N13" s="14"/>
      <c r="O13" s="53" t="s">
        <v>154</v>
      </c>
    </row>
    <row r="14" spans="1:15" ht="15.75" x14ac:dyDescent="0.25">
      <c r="A14" s="11"/>
      <c r="B14" s="10"/>
      <c r="D14" s="14"/>
      <c r="E14" s="41" t="s">
        <v>38</v>
      </c>
      <c r="F14" s="56">
        <v>5000</v>
      </c>
      <c r="G14" s="14"/>
      <c r="H14" s="56">
        <v>5000</v>
      </c>
      <c r="I14" s="14"/>
      <c r="J14" s="14"/>
      <c r="K14" s="14"/>
      <c r="L14" s="14"/>
      <c r="M14" s="14"/>
      <c r="N14" s="14"/>
      <c r="O14" s="53" t="s">
        <v>154</v>
      </c>
    </row>
    <row r="15" spans="1:15" ht="15.75" x14ac:dyDescent="0.25">
      <c r="A15" s="11"/>
      <c r="B15" s="10"/>
      <c r="D15" s="14"/>
      <c r="E15" s="41" t="s">
        <v>39</v>
      </c>
      <c r="F15" s="56">
        <v>5000</v>
      </c>
      <c r="G15" s="14"/>
      <c r="H15" s="56">
        <v>5000</v>
      </c>
      <c r="I15" s="14"/>
      <c r="J15" s="14"/>
      <c r="K15" s="14"/>
      <c r="L15" s="14"/>
      <c r="M15" s="14"/>
      <c r="N15" s="14"/>
      <c r="O15" s="53" t="s">
        <v>147</v>
      </c>
    </row>
    <row r="16" spans="1:15" ht="15.75" x14ac:dyDescent="0.25">
      <c r="A16" s="11"/>
      <c r="B16" s="10"/>
      <c r="D16" s="14"/>
      <c r="E16" s="41" t="s">
        <v>40</v>
      </c>
      <c r="F16" s="56">
        <v>5000</v>
      </c>
      <c r="G16" s="14"/>
      <c r="H16" s="56">
        <v>5000</v>
      </c>
      <c r="I16" s="14"/>
      <c r="J16" s="14"/>
      <c r="K16" s="14"/>
      <c r="L16" s="14"/>
      <c r="M16" s="14"/>
      <c r="N16" s="14"/>
      <c r="O16" s="53" t="s">
        <v>148</v>
      </c>
    </row>
    <row r="17" spans="1:15" ht="15.75" x14ac:dyDescent="0.25">
      <c r="A17" s="11">
        <v>8</v>
      </c>
      <c r="B17" s="10">
        <v>45040</v>
      </c>
      <c r="C17" s="1">
        <v>2024</v>
      </c>
      <c r="D17" s="46">
        <v>2251047</v>
      </c>
      <c r="E17" t="s">
        <v>43</v>
      </c>
      <c r="F17" s="14"/>
      <c r="G17" s="14"/>
      <c r="H17" s="14"/>
      <c r="I17" s="14"/>
      <c r="J17" s="14"/>
      <c r="K17" s="14"/>
      <c r="L17" s="14"/>
      <c r="M17" s="14"/>
      <c r="N17" s="14">
        <v>2251047</v>
      </c>
    </row>
    <row r="18" spans="1:15" ht="15.75" x14ac:dyDescent="0.25">
      <c r="A18" s="11" t="s">
        <v>42</v>
      </c>
      <c r="B18" s="10" t="s">
        <v>34</v>
      </c>
      <c r="C18" s="1">
        <v>2024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5" ht="15.75" x14ac:dyDescent="0.25">
      <c r="A19" s="51">
        <v>9</v>
      </c>
      <c r="B19" s="10">
        <v>45040</v>
      </c>
      <c r="C19" s="1">
        <v>2024</v>
      </c>
      <c r="D19" s="14">
        <v>315000</v>
      </c>
      <c r="E19" s="41" t="s">
        <v>44</v>
      </c>
      <c r="F19" s="14"/>
      <c r="G19" s="14"/>
      <c r="H19" s="14"/>
      <c r="I19" s="56">
        <v>315000</v>
      </c>
      <c r="J19" s="14"/>
      <c r="K19" s="14"/>
      <c r="L19" s="14"/>
      <c r="M19" s="14"/>
      <c r="N19" s="14"/>
      <c r="O19" s="53" t="s">
        <v>155</v>
      </c>
    </row>
    <row r="20" spans="1:15" ht="15.75" x14ac:dyDescent="0.25">
      <c r="A20" s="11">
        <v>10</v>
      </c>
      <c r="B20" s="10">
        <v>45040</v>
      </c>
      <c r="C20" s="1">
        <v>2024</v>
      </c>
      <c r="D20" s="14"/>
      <c r="E20" s="8" t="s">
        <v>45</v>
      </c>
      <c r="F20" s="14"/>
      <c r="G20" s="14"/>
      <c r="H20" s="14"/>
      <c r="I20" s="14"/>
      <c r="J20" s="14"/>
      <c r="K20" s="14"/>
      <c r="L20" s="14"/>
      <c r="M20" s="14"/>
      <c r="N20" s="14">
        <v>2000000</v>
      </c>
    </row>
    <row r="21" spans="1:15" ht="15.75" x14ac:dyDescent="0.25">
      <c r="A21" s="11">
        <v>12</v>
      </c>
      <c r="B21" s="10">
        <v>45040</v>
      </c>
      <c r="C21" s="1">
        <v>2024</v>
      </c>
      <c r="D21" s="14">
        <v>10780</v>
      </c>
      <c r="E21" s="44" t="s">
        <v>46</v>
      </c>
      <c r="F21" s="14">
        <v>10780</v>
      </c>
      <c r="G21" s="14"/>
      <c r="H21" s="49">
        <v>10780</v>
      </c>
      <c r="I21" s="14"/>
      <c r="J21" s="14"/>
      <c r="K21" s="14"/>
      <c r="L21" s="14"/>
      <c r="M21" s="14"/>
      <c r="N21" s="14"/>
      <c r="O21" s="53" t="s">
        <v>144</v>
      </c>
    </row>
    <row r="22" spans="1:15" ht="15.75" x14ac:dyDescent="0.25">
      <c r="A22" s="11">
        <v>13</v>
      </c>
      <c r="B22" s="10">
        <v>45040</v>
      </c>
      <c r="C22" s="1">
        <v>2024</v>
      </c>
      <c r="D22" s="14">
        <v>27852.32</v>
      </c>
      <c r="E22" s="44" t="s">
        <v>47</v>
      </c>
      <c r="F22" s="14">
        <v>27852.32</v>
      </c>
      <c r="G22" s="14"/>
      <c r="H22" s="49">
        <v>27852.32</v>
      </c>
      <c r="I22" s="14"/>
      <c r="J22" s="14"/>
      <c r="K22" s="14"/>
      <c r="L22" s="14"/>
      <c r="M22" s="14"/>
      <c r="N22" s="14"/>
      <c r="O22" s="53" t="s">
        <v>144</v>
      </c>
    </row>
    <row r="23" spans="1:15" ht="15.75" x14ac:dyDescent="0.25">
      <c r="A23" s="11">
        <v>14</v>
      </c>
      <c r="B23" s="10">
        <v>45040</v>
      </c>
      <c r="C23" s="1">
        <v>2024</v>
      </c>
      <c r="D23" s="12">
        <v>67349</v>
      </c>
      <c r="E23" s="44" t="s">
        <v>48</v>
      </c>
      <c r="F23" s="14">
        <v>67349</v>
      </c>
      <c r="G23" s="14"/>
      <c r="H23" s="14"/>
      <c r="J23" s="14"/>
      <c r="K23" s="14"/>
      <c r="L23" s="14"/>
      <c r="M23" s="14"/>
      <c r="N23" s="14"/>
    </row>
    <row r="24" spans="1:15" ht="15.75" x14ac:dyDescent="0.25">
      <c r="A24" s="11"/>
      <c r="B24" s="10"/>
      <c r="D24" s="14"/>
      <c r="E24" s="44" t="s">
        <v>49</v>
      </c>
      <c r="F24" s="14">
        <v>4915</v>
      </c>
      <c r="G24" s="14"/>
      <c r="H24" s="49">
        <v>4915</v>
      </c>
      <c r="I24" s="14"/>
      <c r="K24" s="14"/>
      <c r="L24" s="14"/>
      <c r="M24" s="14"/>
      <c r="N24" s="14"/>
      <c r="O24" s="53" t="s">
        <v>144</v>
      </c>
    </row>
    <row r="25" spans="1:15" ht="15.75" x14ac:dyDescent="0.25">
      <c r="A25" s="11"/>
      <c r="B25" s="10"/>
      <c r="D25" s="14"/>
      <c r="E25" s="44" t="s">
        <v>50</v>
      </c>
      <c r="F25" s="14">
        <v>10795</v>
      </c>
      <c r="G25" s="14"/>
      <c r="H25" s="49">
        <v>10795</v>
      </c>
      <c r="I25" s="14"/>
      <c r="K25" s="14"/>
      <c r="L25" s="14"/>
      <c r="M25" s="14"/>
      <c r="N25" s="14"/>
      <c r="O25" s="53" t="s">
        <v>144</v>
      </c>
    </row>
    <row r="26" spans="1:15" ht="15.75" x14ac:dyDescent="0.25">
      <c r="A26" s="11"/>
      <c r="B26" s="10"/>
      <c r="D26" s="14"/>
      <c r="E26" s="44" t="s">
        <v>51</v>
      </c>
      <c r="F26" s="14">
        <v>12707</v>
      </c>
      <c r="G26" s="14"/>
      <c r="H26" s="49">
        <v>12707</v>
      </c>
      <c r="I26" s="14"/>
      <c r="K26" s="14"/>
      <c r="L26" s="14"/>
      <c r="M26" s="14"/>
      <c r="N26" s="14"/>
      <c r="O26" s="53" t="s">
        <v>144</v>
      </c>
    </row>
    <row r="27" spans="1:15" ht="15.75" x14ac:dyDescent="0.25">
      <c r="A27" s="11"/>
      <c r="B27" s="10"/>
      <c r="D27" s="14"/>
      <c r="E27" s="44" t="s">
        <v>52</v>
      </c>
      <c r="F27" s="14">
        <v>5155</v>
      </c>
      <c r="G27" s="14"/>
      <c r="H27" s="49">
        <v>5155</v>
      </c>
      <c r="I27" s="14"/>
      <c r="K27" s="14"/>
      <c r="L27" s="14"/>
      <c r="M27" s="14"/>
      <c r="N27" s="14"/>
      <c r="O27" s="53" t="s">
        <v>144</v>
      </c>
    </row>
    <row r="28" spans="1:15" ht="15.75" x14ac:dyDescent="0.25">
      <c r="A28" s="11"/>
      <c r="B28" s="10"/>
      <c r="D28" s="14"/>
      <c r="E28" s="44" t="s">
        <v>53</v>
      </c>
      <c r="F28" s="14">
        <v>6320</v>
      </c>
      <c r="G28" s="14"/>
      <c r="H28" s="49">
        <v>6320</v>
      </c>
      <c r="I28" s="14"/>
      <c r="K28" s="14"/>
      <c r="L28" s="14"/>
      <c r="M28" s="14"/>
      <c r="N28" s="14"/>
      <c r="O28" s="53" t="s">
        <v>144</v>
      </c>
    </row>
    <row r="29" spans="1:15" ht="15.75" x14ac:dyDescent="0.25">
      <c r="A29" s="11"/>
      <c r="B29" s="10"/>
      <c r="D29" s="14"/>
      <c r="E29" s="44" t="s">
        <v>54</v>
      </c>
      <c r="F29" s="14">
        <v>21220</v>
      </c>
      <c r="G29" s="14"/>
      <c r="H29" s="49">
        <v>21220</v>
      </c>
      <c r="I29" s="14"/>
      <c r="K29" s="14"/>
      <c r="L29" s="14"/>
      <c r="M29" s="14"/>
      <c r="N29" s="14"/>
      <c r="O29" s="53" t="s">
        <v>144</v>
      </c>
    </row>
    <row r="30" spans="1:15" ht="15.75" x14ac:dyDescent="0.25">
      <c r="A30" s="11"/>
      <c r="B30" s="10"/>
      <c r="D30" s="14"/>
      <c r="E30" s="44" t="s">
        <v>55</v>
      </c>
      <c r="F30" s="14">
        <v>6237</v>
      </c>
      <c r="G30" s="14"/>
      <c r="H30" s="49">
        <v>6237</v>
      </c>
      <c r="I30" s="14"/>
      <c r="K30" s="14"/>
      <c r="L30" s="14"/>
      <c r="M30" s="14"/>
      <c r="N30" s="14"/>
      <c r="O30" s="53" t="s">
        <v>144</v>
      </c>
    </row>
    <row r="31" spans="1:15" ht="15.75" x14ac:dyDescent="0.25">
      <c r="A31" s="11">
        <v>15</v>
      </c>
      <c r="B31" s="10">
        <v>45040</v>
      </c>
      <c r="C31" s="1">
        <v>2024</v>
      </c>
      <c r="D31" s="14">
        <v>70000</v>
      </c>
      <c r="E31" t="s">
        <v>57</v>
      </c>
      <c r="F31" s="14">
        <v>70000</v>
      </c>
      <c r="G31" s="13"/>
      <c r="H31" s="14">
        <v>70000</v>
      </c>
      <c r="I31" s="13"/>
      <c r="J31" s="13"/>
      <c r="K31" s="14"/>
      <c r="L31" s="14"/>
      <c r="M31" s="14"/>
      <c r="N31" s="14"/>
    </row>
    <row r="32" spans="1:15" ht="15.75" x14ac:dyDescent="0.25">
      <c r="A32" s="11">
        <v>16</v>
      </c>
      <c r="B32" s="10">
        <v>45040</v>
      </c>
      <c r="C32" s="15">
        <v>2023</v>
      </c>
      <c r="D32" s="14">
        <v>20000</v>
      </c>
      <c r="E32" t="s">
        <v>58</v>
      </c>
      <c r="F32" s="14">
        <v>20000</v>
      </c>
      <c r="G32" s="14"/>
      <c r="H32" s="32">
        <v>20000</v>
      </c>
      <c r="I32" s="14"/>
      <c r="J32" s="14"/>
      <c r="K32" s="14"/>
      <c r="L32" s="14"/>
      <c r="M32" s="14"/>
      <c r="N32" s="14"/>
    </row>
    <row r="33" spans="1:15" ht="15.75" x14ac:dyDescent="0.25">
      <c r="A33" s="11">
        <v>17</v>
      </c>
      <c r="B33" s="10">
        <v>45040</v>
      </c>
      <c r="C33" s="1">
        <v>2024</v>
      </c>
      <c r="D33" s="14">
        <v>85000</v>
      </c>
      <c r="E33" s="8" t="s">
        <v>59</v>
      </c>
      <c r="F33" s="14">
        <v>85000</v>
      </c>
      <c r="G33" s="14"/>
      <c r="H33" s="14">
        <v>85000</v>
      </c>
      <c r="I33" s="14"/>
      <c r="J33" s="14"/>
      <c r="K33" s="14"/>
      <c r="L33" s="14"/>
      <c r="M33" s="14"/>
      <c r="N33" s="14"/>
    </row>
    <row r="34" spans="1:15" ht="15.75" x14ac:dyDescent="0.25">
      <c r="A34" s="11">
        <v>18</v>
      </c>
      <c r="B34" s="10">
        <v>45040</v>
      </c>
      <c r="C34" s="1">
        <v>2024</v>
      </c>
      <c r="D34" s="14">
        <v>25000</v>
      </c>
      <c r="E34" s="8" t="s">
        <v>60</v>
      </c>
      <c r="F34" s="14">
        <v>25000</v>
      </c>
      <c r="G34" s="14"/>
      <c r="H34" s="14">
        <v>25000</v>
      </c>
      <c r="I34" s="14"/>
      <c r="J34" s="14"/>
      <c r="K34" s="14"/>
      <c r="L34" s="14"/>
      <c r="M34" s="14"/>
      <c r="N34" s="14"/>
    </row>
    <row r="35" spans="1:15" ht="15.75" x14ac:dyDescent="0.25">
      <c r="A35" s="11">
        <v>19</v>
      </c>
      <c r="B35" s="10">
        <v>45040</v>
      </c>
      <c r="C35" s="1">
        <v>2024</v>
      </c>
      <c r="D35" s="14">
        <v>20000</v>
      </c>
      <c r="E35" s="35" t="s">
        <v>61</v>
      </c>
      <c r="F35" s="14">
        <v>20000</v>
      </c>
      <c r="G35" s="14"/>
      <c r="H35" s="34">
        <v>20000</v>
      </c>
      <c r="I35" s="34"/>
      <c r="J35" s="14"/>
      <c r="K35" s="14"/>
      <c r="L35" s="14"/>
      <c r="M35" s="14"/>
      <c r="N35" s="14"/>
    </row>
    <row r="36" spans="1:15" ht="15.75" x14ac:dyDescent="0.25">
      <c r="A36" s="11">
        <v>20</v>
      </c>
      <c r="B36" s="10">
        <v>45040</v>
      </c>
      <c r="C36" s="1">
        <v>2024</v>
      </c>
      <c r="D36" s="14">
        <v>55000</v>
      </c>
      <c r="E36" s="35" t="s">
        <v>62</v>
      </c>
      <c r="F36" s="14">
        <v>55000</v>
      </c>
      <c r="G36" s="14"/>
      <c r="H36" s="34">
        <v>55000</v>
      </c>
      <c r="I36" s="34"/>
      <c r="J36" s="14"/>
      <c r="K36" s="14"/>
      <c r="L36" s="14"/>
      <c r="M36" s="14"/>
      <c r="N36" s="14"/>
    </row>
    <row r="37" spans="1:15" ht="15.75" x14ac:dyDescent="0.25">
      <c r="A37" s="11">
        <v>21</v>
      </c>
      <c r="B37" s="10">
        <v>45040</v>
      </c>
      <c r="C37" s="1">
        <v>2024</v>
      </c>
      <c r="D37" s="14">
        <v>20000</v>
      </c>
      <c r="E37" s="35" t="s">
        <v>63</v>
      </c>
      <c r="F37" s="14">
        <v>20000</v>
      </c>
      <c r="G37" s="14"/>
      <c r="H37" s="34">
        <v>20000</v>
      </c>
      <c r="I37" s="34"/>
      <c r="J37" s="14"/>
      <c r="K37" s="14"/>
      <c r="L37" s="14"/>
      <c r="M37" s="14"/>
      <c r="N37" s="14"/>
    </row>
    <row r="38" spans="1:15" ht="15.75" x14ac:dyDescent="0.25">
      <c r="A38" s="11">
        <v>22</v>
      </c>
      <c r="B38" s="10">
        <v>45040</v>
      </c>
      <c r="C38" s="1">
        <v>2024</v>
      </c>
      <c r="D38" s="14">
        <v>10000</v>
      </c>
      <c r="E38" t="s">
        <v>64</v>
      </c>
      <c r="F38" s="14">
        <v>10000</v>
      </c>
      <c r="G38" s="14"/>
      <c r="H38" s="14">
        <v>10000</v>
      </c>
      <c r="I38" s="14"/>
      <c r="J38" s="14"/>
      <c r="K38" s="14"/>
      <c r="L38" s="14"/>
      <c r="M38" s="14"/>
      <c r="N38" s="14"/>
    </row>
    <row r="39" spans="1:15" ht="15.75" x14ac:dyDescent="0.25">
      <c r="A39" s="11">
        <v>23</v>
      </c>
      <c r="B39" s="10">
        <v>45040</v>
      </c>
      <c r="C39" s="1">
        <v>2024</v>
      </c>
      <c r="D39" s="14">
        <v>212900</v>
      </c>
      <c r="E39" s="33" t="s">
        <v>65</v>
      </c>
      <c r="F39" s="14">
        <v>212900</v>
      </c>
      <c r="G39" s="14"/>
      <c r="H39" s="14">
        <v>212900</v>
      </c>
      <c r="I39" s="14"/>
      <c r="J39" s="14"/>
      <c r="K39" s="14"/>
      <c r="L39" s="14"/>
      <c r="M39" s="14"/>
      <c r="N39" s="14"/>
    </row>
    <row r="40" spans="1:15" ht="15.75" x14ac:dyDescent="0.25">
      <c r="A40" s="11">
        <v>24</v>
      </c>
      <c r="B40" s="10">
        <v>45040</v>
      </c>
      <c r="C40" s="1">
        <v>2024</v>
      </c>
      <c r="D40" s="14">
        <v>557838</v>
      </c>
      <c r="E40" t="s">
        <v>66</v>
      </c>
      <c r="F40" s="14">
        <v>55784</v>
      </c>
      <c r="G40" s="14"/>
      <c r="H40" s="14"/>
      <c r="I40" s="14"/>
      <c r="J40" s="14"/>
      <c r="K40" s="14"/>
      <c r="L40" s="20">
        <v>55784</v>
      </c>
      <c r="M40" s="14"/>
      <c r="N40" s="14"/>
    </row>
    <row r="41" spans="1:15" ht="15.75" x14ac:dyDescent="0.25">
      <c r="A41" s="11"/>
      <c r="B41" s="10"/>
      <c r="D41" s="14"/>
      <c r="E41" t="s">
        <v>67</v>
      </c>
      <c r="F41" s="14">
        <v>55784</v>
      </c>
      <c r="G41" s="14"/>
      <c r="H41" s="14"/>
      <c r="I41" s="14"/>
      <c r="J41" s="14"/>
      <c r="K41" s="14"/>
      <c r="L41" s="20">
        <v>55784</v>
      </c>
      <c r="M41" s="14"/>
      <c r="N41" s="14"/>
    </row>
    <row r="42" spans="1:15" ht="15.75" x14ac:dyDescent="0.25">
      <c r="A42" s="11"/>
      <c r="B42" s="10"/>
      <c r="D42" s="14"/>
      <c r="E42" t="s">
        <v>68</v>
      </c>
      <c r="F42" s="14">
        <v>55784</v>
      </c>
      <c r="G42" s="14"/>
      <c r="H42" s="14"/>
      <c r="I42" s="14"/>
      <c r="J42" s="14"/>
      <c r="K42" s="14"/>
      <c r="L42" s="20">
        <v>55784</v>
      </c>
      <c r="M42" s="14"/>
      <c r="N42" s="14"/>
    </row>
    <row r="43" spans="1:15" ht="15.75" x14ac:dyDescent="0.25">
      <c r="A43" s="11"/>
      <c r="B43" s="10"/>
      <c r="D43" s="14"/>
      <c r="E43" t="s">
        <v>69</v>
      </c>
      <c r="F43" s="14">
        <v>390486</v>
      </c>
      <c r="G43" s="14"/>
      <c r="H43" s="14"/>
      <c r="I43" s="14"/>
      <c r="J43" s="14"/>
      <c r="K43" s="14"/>
      <c r="L43" s="20">
        <v>390486</v>
      </c>
      <c r="M43" s="14"/>
      <c r="N43" s="14"/>
    </row>
    <row r="44" spans="1:15" ht="15.75" x14ac:dyDescent="0.25">
      <c r="A44" s="11"/>
      <c r="B44" s="10"/>
      <c r="D44" s="14">
        <v>15000</v>
      </c>
      <c r="E44" s="47" t="s">
        <v>70</v>
      </c>
      <c r="F44" s="39">
        <v>15000</v>
      </c>
      <c r="G44" s="14"/>
      <c r="H44" s="14"/>
      <c r="I44" s="14"/>
      <c r="J44" s="14"/>
      <c r="K44" s="14"/>
      <c r="L44" s="20">
        <v>15000</v>
      </c>
      <c r="M44" s="14"/>
      <c r="N44" s="14"/>
      <c r="O44" s="53" t="s">
        <v>144</v>
      </c>
    </row>
    <row r="45" spans="1:15" x14ac:dyDescent="0.25">
      <c r="D45" s="14">
        <v>25000</v>
      </c>
      <c r="E45" s="47" t="s">
        <v>71</v>
      </c>
      <c r="F45" s="39">
        <v>25000</v>
      </c>
      <c r="G45" s="14"/>
      <c r="H45" s="14"/>
      <c r="I45" s="14"/>
      <c r="J45" s="14"/>
      <c r="K45" s="14"/>
      <c r="L45" s="20">
        <v>25000</v>
      </c>
      <c r="M45" s="14"/>
      <c r="N45" s="14"/>
      <c r="O45" s="53" t="s">
        <v>144</v>
      </c>
    </row>
    <row r="46" spans="1:15" x14ac:dyDescent="0.25">
      <c r="D46" s="14">
        <v>15000</v>
      </c>
      <c r="E46" s="48" t="s">
        <v>72</v>
      </c>
      <c r="F46" s="39">
        <v>15000</v>
      </c>
      <c r="G46" s="14"/>
      <c r="H46" s="14"/>
      <c r="I46" s="14"/>
      <c r="J46" s="14"/>
      <c r="K46" s="14"/>
      <c r="L46" s="20">
        <v>15000</v>
      </c>
      <c r="M46" s="14"/>
      <c r="N46" s="14"/>
      <c r="O46" s="53" t="s">
        <v>144</v>
      </c>
    </row>
    <row r="47" spans="1:15" x14ac:dyDescent="0.25">
      <c r="D47" s="14">
        <v>15000</v>
      </c>
      <c r="E47" s="47" t="s">
        <v>73</v>
      </c>
      <c r="F47" s="39">
        <v>15000</v>
      </c>
      <c r="G47" s="14"/>
      <c r="H47" s="14"/>
      <c r="I47" s="14"/>
      <c r="J47" s="14"/>
      <c r="K47" s="14"/>
      <c r="L47" s="20">
        <v>15000</v>
      </c>
      <c r="M47" s="14"/>
      <c r="N47" s="14"/>
      <c r="O47" s="53" t="s">
        <v>144</v>
      </c>
    </row>
    <row r="48" spans="1:15" x14ac:dyDescent="0.25">
      <c r="D48" s="14">
        <v>10000</v>
      </c>
      <c r="E48" s="47" t="s">
        <v>74</v>
      </c>
      <c r="F48" s="39">
        <v>10000</v>
      </c>
      <c r="G48" s="14"/>
      <c r="H48" s="14"/>
      <c r="I48" s="14"/>
      <c r="J48" s="14"/>
      <c r="K48" s="14"/>
      <c r="L48" s="20">
        <v>10000</v>
      </c>
      <c r="M48" s="14"/>
      <c r="N48" s="14"/>
      <c r="O48" s="53" t="s">
        <v>144</v>
      </c>
    </row>
    <row r="49" spans="1:15" x14ac:dyDescent="0.25">
      <c r="D49" s="14">
        <v>150000</v>
      </c>
      <c r="E49" s="47" t="s">
        <v>75</v>
      </c>
      <c r="F49" s="39">
        <v>150000</v>
      </c>
      <c r="G49" s="14"/>
      <c r="H49" s="14"/>
      <c r="I49" s="14"/>
      <c r="J49" s="14"/>
      <c r="K49" s="14"/>
      <c r="L49" s="20">
        <v>150000</v>
      </c>
      <c r="M49" s="14"/>
      <c r="N49" s="14"/>
      <c r="O49" s="53" t="s">
        <v>144</v>
      </c>
    </row>
    <row r="50" spans="1:15" x14ac:dyDescent="0.25">
      <c r="D50" s="14"/>
      <c r="E50" s="7"/>
      <c r="F50" s="14"/>
      <c r="G50" s="14"/>
      <c r="H50" s="14"/>
      <c r="I50" s="14"/>
      <c r="J50" s="14"/>
      <c r="K50" s="14"/>
      <c r="L50" s="20"/>
      <c r="M50" s="14"/>
      <c r="N50" s="14"/>
    </row>
    <row r="51" spans="1:15" ht="18.75" x14ac:dyDescent="0.3">
      <c r="A51" s="31">
        <v>2</v>
      </c>
      <c r="B51" s="10">
        <v>45082</v>
      </c>
      <c r="C51" s="1">
        <v>2024</v>
      </c>
      <c r="D51" s="14">
        <v>40000</v>
      </c>
      <c r="E51" s="30" t="s">
        <v>125</v>
      </c>
      <c r="F51" s="14">
        <v>40000</v>
      </c>
      <c r="G51" s="14">
        <v>40000</v>
      </c>
      <c r="H51" s="14"/>
      <c r="I51" s="14"/>
      <c r="J51" s="14"/>
      <c r="K51" s="14"/>
      <c r="L51" s="20"/>
      <c r="M51" s="14"/>
      <c r="N51" s="14"/>
    </row>
    <row r="52" spans="1:15" ht="18.75" x14ac:dyDescent="0.3">
      <c r="A52" s="31">
        <v>3</v>
      </c>
      <c r="B52" s="10">
        <v>45082</v>
      </c>
      <c r="C52" s="1">
        <v>2024</v>
      </c>
      <c r="D52" s="14">
        <v>32000</v>
      </c>
      <c r="E52" s="30" t="s">
        <v>126</v>
      </c>
      <c r="F52" s="14">
        <v>32000</v>
      </c>
      <c r="G52" s="14">
        <v>32000</v>
      </c>
      <c r="H52" s="14"/>
      <c r="I52" s="14"/>
      <c r="J52" s="14"/>
      <c r="K52" s="14"/>
      <c r="L52" s="20"/>
      <c r="M52" s="14"/>
      <c r="N52" s="14"/>
    </row>
    <row r="53" spans="1:15" ht="18.75" x14ac:dyDescent="0.3">
      <c r="A53" s="31">
        <v>4</v>
      </c>
      <c r="B53" s="10">
        <v>45082</v>
      </c>
      <c r="C53" s="1">
        <v>2024</v>
      </c>
      <c r="D53" s="14">
        <v>25000</v>
      </c>
      <c r="E53" s="30" t="s">
        <v>127</v>
      </c>
      <c r="F53" s="14">
        <v>25000</v>
      </c>
      <c r="G53" s="14">
        <v>25000</v>
      </c>
      <c r="H53" s="14"/>
      <c r="I53" s="14"/>
      <c r="J53" s="14"/>
      <c r="K53" s="14"/>
      <c r="L53" s="20"/>
      <c r="M53" s="14"/>
      <c r="N53" s="14"/>
    </row>
    <row r="54" spans="1:15" ht="18.75" x14ac:dyDescent="0.3">
      <c r="A54" s="31">
        <v>6</v>
      </c>
      <c r="B54" s="1" t="s">
        <v>128</v>
      </c>
      <c r="C54" s="1" t="s">
        <v>129</v>
      </c>
      <c r="D54" s="14"/>
      <c r="E54" s="30" t="s">
        <v>130</v>
      </c>
      <c r="F54" s="14"/>
      <c r="G54" s="14"/>
      <c r="H54" s="14"/>
      <c r="I54" s="14"/>
      <c r="J54" s="14"/>
      <c r="K54" s="14"/>
      <c r="L54" s="20"/>
      <c r="M54" s="14"/>
      <c r="N54" s="14"/>
    </row>
    <row r="55" spans="1:15" ht="18.75" x14ac:dyDescent="0.3">
      <c r="A55" s="31"/>
      <c r="B55" s="14">
        <v>993112</v>
      </c>
      <c r="D55" s="14"/>
      <c r="E55" s="7"/>
      <c r="F55" s="14"/>
      <c r="G55" s="14"/>
      <c r="H55" s="14"/>
      <c r="I55" s="14"/>
      <c r="J55" s="14"/>
      <c r="K55" s="14"/>
      <c r="L55" s="20"/>
      <c r="M55" s="14"/>
      <c r="N55" s="14"/>
    </row>
    <row r="56" spans="1:15" ht="18.75" x14ac:dyDescent="0.3">
      <c r="A56" s="62">
        <v>7</v>
      </c>
      <c r="B56" s="10">
        <v>45082</v>
      </c>
      <c r="C56" s="1">
        <v>2024</v>
      </c>
      <c r="D56" s="14">
        <v>225000</v>
      </c>
      <c r="E56" s="61" t="s">
        <v>131</v>
      </c>
      <c r="F56" s="56">
        <v>225000</v>
      </c>
      <c r="G56" s="14"/>
      <c r="H56" s="14"/>
      <c r="I56" s="56">
        <v>225000</v>
      </c>
      <c r="J56" s="14"/>
      <c r="K56" s="14"/>
      <c r="L56" s="20"/>
      <c r="M56" s="14"/>
      <c r="N56" s="14"/>
      <c r="O56" s="53" t="s">
        <v>156</v>
      </c>
    </row>
    <row r="57" spans="1:15" ht="18.75" x14ac:dyDescent="0.3">
      <c r="A57" s="62">
        <v>8</v>
      </c>
      <c r="B57" s="10">
        <v>45082</v>
      </c>
      <c r="C57" s="1">
        <v>2024</v>
      </c>
      <c r="D57" s="14">
        <v>57000</v>
      </c>
      <c r="E57" s="61" t="s">
        <v>132</v>
      </c>
      <c r="F57" s="56">
        <v>57000</v>
      </c>
      <c r="G57" s="14"/>
      <c r="H57" s="14"/>
      <c r="I57" s="56">
        <v>57000</v>
      </c>
      <c r="J57" s="14"/>
      <c r="K57" s="14"/>
      <c r="L57" s="14"/>
      <c r="M57" s="14"/>
      <c r="N57" s="14"/>
      <c r="O57" s="53" t="s">
        <v>157</v>
      </c>
    </row>
    <row r="58" spans="1:15" x14ac:dyDescent="0.25">
      <c r="B58" s="10"/>
      <c r="D58" s="14"/>
      <c r="E58" s="7"/>
      <c r="F58" s="14"/>
      <c r="G58" s="14"/>
      <c r="H58" s="14"/>
      <c r="I58" s="14"/>
      <c r="J58" s="14"/>
      <c r="K58" s="14"/>
      <c r="L58" s="14"/>
      <c r="M58" s="14"/>
      <c r="N58" s="14"/>
    </row>
    <row r="59" spans="1:15" x14ac:dyDescent="0.25">
      <c r="B59" s="10"/>
      <c r="D59" s="14"/>
      <c r="E59" s="7"/>
      <c r="F59" s="14"/>
      <c r="G59" s="14"/>
      <c r="H59" s="14"/>
      <c r="I59" s="14"/>
      <c r="J59" s="14"/>
      <c r="K59" s="14"/>
      <c r="L59" s="14"/>
      <c r="M59" s="14"/>
      <c r="N59" s="14"/>
    </row>
    <row r="60" spans="1:15" ht="15.75" x14ac:dyDescent="0.25">
      <c r="F60" s="14">
        <f>SUM(F6:F57)</f>
        <v>15455690.32</v>
      </c>
      <c r="G60" s="14">
        <f>SUM(G6:G57)</f>
        <v>13311624</v>
      </c>
      <c r="H60" s="14">
        <f>SUM(H6:H57)</f>
        <v>708881.32000000007</v>
      </c>
      <c r="I60" s="63">
        <f>SUM(I6:I57)</f>
        <v>622000</v>
      </c>
      <c r="L60" s="14">
        <f>SUM(L6:L57)</f>
        <v>1085836</v>
      </c>
      <c r="N60" s="13">
        <f>SUM(N6:N57)</f>
        <v>4251047</v>
      </c>
    </row>
    <row r="61" spans="1:15" x14ac:dyDescent="0.25">
      <c r="A61" s="17"/>
      <c r="B61" s="17" t="s">
        <v>41</v>
      </c>
      <c r="C61" s="17"/>
      <c r="D61" s="1"/>
      <c r="F61" s="14"/>
      <c r="G61" s="14"/>
      <c r="H61" s="14"/>
      <c r="I61" s="14"/>
      <c r="J61" s="14"/>
      <c r="K61" s="14"/>
      <c r="L61" s="14" t="s">
        <v>139</v>
      </c>
      <c r="M61" s="14"/>
      <c r="N61" s="14"/>
    </row>
    <row r="62" spans="1:15" x14ac:dyDescent="0.25">
      <c r="F62" s="14"/>
      <c r="G62" s="14"/>
      <c r="H62" s="14"/>
      <c r="I62" s="14"/>
      <c r="J62" s="14"/>
      <c r="K62" s="14"/>
      <c r="L62" s="14"/>
      <c r="M62" s="14"/>
      <c r="N62" s="14"/>
    </row>
    <row r="63" spans="1:15" x14ac:dyDescent="0.25"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25">
      <c r="F64" s="14"/>
      <c r="G64" s="14"/>
      <c r="H64" s="14"/>
      <c r="I64" s="14"/>
      <c r="J64" s="14"/>
      <c r="K64" s="14"/>
      <c r="L64" s="14"/>
      <c r="M64" s="14"/>
      <c r="N64" s="14"/>
    </row>
    <row r="65" spans="6:14" x14ac:dyDescent="0.25">
      <c r="F65" s="13"/>
      <c r="G65" s="13"/>
      <c r="H65" s="13"/>
      <c r="I65" s="13"/>
      <c r="J65" s="13"/>
      <c r="K65" s="13"/>
      <c r="L65" s="13"/>
      <c r="M65" s="13"/>
      <c r="N65" s="13"/>
    </row>
    <row r="66" spans="6:14" x14ac:dyDescent="0.25">
      <c r="F66" s="13"/>
      <c r="G66" s="13"/>
      <c r="H66" s="13"/>
      <c r="I66" s="13"/>
      <c r="J66" s="13"/>
      <c r="K66" s="13"/>
      <c r="L66" s="13"/>
      <c r="M66" s="13"/>
      <c r="N66" s="13"/>
    </row>
    <row r="67" spans="6:14" x14ac:dyDescent="0.25">
      <c r="F67" s="13"/>
      <c r="G67" s="13"/>
      <c r="H67" s="13"/>
      <c r="I67" s="13"/>
      <c r="J67" s="13"/>
      <c r="K67" s="13"/>
      <c r="L67" s="13"/>
      <c r="M67" s="13"/>
      <c r="N67" s="13"/>
    </row>
    <row r="68" spans="6:14" x14ac:dyDescent="0.25">
      <c r="F68" s="13"/>
      <c r="G68" s="13"/>
      <c r="H68" s="13"/>
      <c r="I68" s="13"/>
      <c r="J68" s="13"/>
      <c r="K68" s="13"/>
      <c r="L68" s="13"/>
      <c r="M68" s="13"/>
      <c r="N68" s="13"/>
    </row>
    <row r="69" spans="6:14" x14ac:dyDescent="0.25">
      <c r="F69" s="13"/>
      <c r="G69" s="13"/>
      <c r="H69" s="13"/>
      <c r="I69" s="13"/>
      <c r="J69" s="13"/>
      <c r="K69" s="13"/>
      <c r="L69" s="13"/>
      <c r="M69" s="13"/>
      <c r="N69" s="13"/>
    </row>
    <row r="70" spans="6:14" x14ac:dyDescent="0.25">
      <c r="F70" s="13"/>
      <c r="G70" s="13"/>
      <c r="H70" s="13"/>
      <c r="I70" s="13"/>
      <c r="J70" s="13"/>
      <c r="K70" s="13"/>
      <c r="L70" s="13"/>
      <c r="M70" s="13"/>
      <c r="N70" s="13"/>
    </row>
    <row r="71" spans="6:14" x14ac:dyDescent="0.25">
      <c r="F71" s="13"/>
      <c r="G71" s="13"/>
      <c r="H71" s="13"/>
      <c r="I71" s="13"/>
      <c r="J71" s="13"/>
      <c r="K71" s="13"/>
      <c r="L71" s="13"/>
      <c r="M71" s="13"/>
      <c r="N71" s="13"/>
    </row>
    <row r="72" spans="6:14" x14ac:dyDescent="0.25">
      <c r="F72" s="13"/>
      <c r="G72" s="13"/>
      <c r="H72" s="13"/>
      <c r="I72" s="13"/>
      <c r="J72" s="13"/>
      <c r="K72" s="13"/>
      <c r="L72" s="13"/>
      <c r="M72" s="13"/>
      <c r="N72" s="13"/>
    </row>
    <row r="73" spans="6:14" x14ac:dyDescent="0.25">
      <c r="F73" s="13"/>
      <c r="G73" s="13"/>
      <c r="H73" s="13"/>
      <c r="I73" s="13"/>
      <c r="J73" s="13"/>
      <c r="K73" s="13"/>
      <c r="L73" s="13"/>
      <c r="M73" s="13"/>
      <c r="N73" s="13"/>
    </row>
    <row r="74" spans="6:14" x14ac:dyDescent="0.25">
      <c r="F74" s="13"/>
      <c r="G74" s="13"/>
      <c r="H74" s="13"/>
      <c r="I74" s="13"/>
      <c r="J74" s="13"/>
      <c r="K74" s="13"/>
      <c r="L74" s="13"/>
      <c r="M74" s="13"/>
      <c r="N74" s="13"/>
    </row>
  </sheetData>
  <printOptions gridLines="1"/>
  <pageMargins left="0.25" right="0.25" top="0.75" bottom="0.75" header="0.3" footer="0.3"/>
  <pageSetup paperSize="5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topLeftCell="A22" workbookViewId="0">
      <selection activeCell="F72" sqref="F72"/>
    </sheetView>
  </sheetViews>
  <sheetFormatPr defaultRowHeight="15" x14ac:dyDescent="0.25"/>
  <cols>
    <col min="1" max="1" width="13.140625" bestFit="1" customWidth="1"/>
    <col min="2" max="2" width="14.85546875" hidden="1" customWidth="1"/>
    <col min="3" max="3" width="9.7109375" hidden="1" customWidth="1"/>
    <col min="4" max="4" width="12.85546875" hidden="1" customWidth="1"/>
    <col min="5" max="5" width="2.42578125" hidden="1" customWidth="1"/>
    <col min="6" max="7" width="14.28515625" bestFit="1" customWidth="1"/>
    <col min="8" max="8" width="14.42578125" bestFit="1" customWidth="1"/>
    <col min="9" max="9" width="19.85546875" bestFit="1" customWidth="1"/>
    <col min="10" max="10" width="19.140625" hidden="1" customWidth="1"/>
    <col min="11" max="11" width="15.7109375" hidden="1" customWidth="1"/>
    <col min="12" max="12" width="19.85546875" customWidth="1"/>
    <col min="13" max="13" width="18.5703125" customWidth="1"/>
    <col min="14" max="14" width="13.42578125" customWidth="1"/>
    <col min="15" max="15" width="57.5703125" bestFit="1" customWidth="1"/>
    <col min="17" max="17" width="11" customWidth="1"/>
  </cols>
  <sheetData>
    <row r="1" spans="1:15" ht="18.75" x14ac:dyDescent="0.3">
      <c r="A1" s="19" t="s">
        <v>160</v>
      </c>
      <c r="B1" s="1"/>
      <c r="C1" s="76">
        <v>45344</v>
      </c>
      <c r="M1" s="5" t="s">
        <v>12</v>
      </c>
      <c r="N1" s="6"/>
      <c r="O1" s="53"/>
    </row>
    <row r="2" spans="1:15" ht="15.75" x14ac:dyDescent="0.25">
      <c r="A2" s="93" t="s">
        <v>241</v>
      </c>
      <c r="B2" s="93"/>
      <c r="C2" s="93"/>
      <c r="D2" s="94"/>
      <c r="E2" s="94"/>
      <c r="F2" s="94" t="s">
        <v>249</v>
      </c>
      <c r="H2" s="11" t="s">
        <v>158</v>
      </c>
      <c r="I2" s="11" t="s">
        <v>158</v>
      </c>
      <c r="L2" s="11" t="s">
        <v>158</v>
      </c>
      <c r="M2" s="5" t="s">
        <v>13</v>
      </c>
      <c r="N2" s="6"/>
      <c r="O2" s="59"/>
    </row>
    <row r="3" spans="1:15" s="3" customFormat="1" ht="18.75" x14ac:dyDescent="0.3">
      <c r="A3" s="3" t="s">
        <v>0</v>
      </c>
      <c r="B3" s="3" t="s">
        <v>1</v>
      </c>
      <c r="C3" s="3" t="s">
        <v>14</v>
      </c>
      <c r="D3" s="3" t="s">
        <v>2</v>
      </c>
      <c r="F3" s="3" t="s">
        <v>3</v>
      </c>
      <c r="G3" s="3" t="s">
        <v>4</v>
      </c>
      <c r="H3" s="4" t="s">
        <v>5</v>
      </c>
      <c r="I3" s="3" t="s">
        <v>10</v>
      </c>
      <c r="J3" s="3" t="s">
        <v>11</v>
      </c>
      <c r="K3" s="3" t="s">
        <v>6</v>
      </c>
      <c r="L3" s="3" t="s">
        <v>7</v>
      </c>
      <c r="M3" s="3" t="s">
        <v>8</v>
      </c>
      <c r="N3" s="3" t="s">
        <v>9</v>
      </c>
      <c r="O3" s="54"/>
    </row>
    <row r="4" spans="1:15" s="2" customFormat="1" ht="15.75" x14ac:dyDescent="0.25">
      <c r="D4" s="12"/>
      <c r="F4" s="9" t="s">
        <v>15</v>
      </c>
      <c r="G4" s="9" t="s">
        <v>17</v>
      </c>
      <c r="H4" s="64" t="s">
        <v>19</v>
      </c>
      <c r="I4" s="64" t="s">
        <v>21</v>
      </c>
      <c r="J4" s="9" t="s">
        <v>23</v>
      </c>
      <c r="K4" s="9" t="s">
        <v>25</v>
      </c>
      <c r="L4" s="64" t="s">
        <v>27</v>
      </c>
      <c r="M4" s="9" t="s">
        <v>29</v>
      </c>
      <c r="N4" s="9" t="s">
        <v>31</v>
      </c>
      <c r="O4" s="60" t="s">
        <v>153</v>
      </c>
    </row>
    <row r="5" spans="1:15" s="2" customFormat="1" x14ac:dyDescent="0.25">
      <c r="D5" s="12"/>
      <c r="F5" s="9" t="s">
        <v>16</v>
      </c>
      <c r="G5" s="9" t="s">
        <v>18</v>
      </c>
      <c r="H5" s="64" t="s">
        <v>20</v>
      </c>
      <c r="I5" s="64" t="s">
        <v>22</v>
      </c>
      <c r="J5" s="9" t="s">
        <v>24</v>
      </c>
      <c r="K5" s="9" t="s">
        <v>26</v>
      </c>
      <c r="L5" s="64" t="s">
        <v>28</v>
      </c>
      <c r="M5" s="9" t="s">
        <v>30</v>
      </c>
      <c r="N5" s="9" t="s">
        <v>32</v>
      </c>
      <c r="O5" s="55"/>
    </row>
    <row r="6" spans="1:15" x14ac:dyDescent="0.25">
      <c r="F6" s="14"/>
      <c r="H6" s="14"/>
      <c r="I6" s="14"/>
      <c r="J6" s="14"/>
      <c r="K6" s="14"/>
      <c r="L6" s="14"/>
      <c r="M6" s="14"/>
      <c r="N6" s="14"/>
    </row>
    <row r="7" spans="1:15" ht="15.75" x14ac:dyDescent="0.25">
      <c r="A7" t="s">
        <v>248</v>
      </c>
      <c r="F7" s="70">
        <v>14466268</v>
      </c>
      <c r="G7" s="96">
        <f>SUM(F7)</f>
        <v>14466268</v>
      </c>
      <c r="I7" s="14"/>
      <c r="J7" s="14"/>
      <c r="K7" s="14"/>
      <c r="L7" s="14"/>
      <c r="M7" s="14"/>
      <c r="O7" s="89" t="s">
        <v>244</v>
      </c>
    </row>
    <row r="8" spans="1:15" ht="15.75" x14ac:dyDescent="0.25">
      <c r="A8">
        <v>3</v>
      </c>
      <c r="F8" s="70"/>
      <c r="G8" s="70"/>
      <c r="I8" s="14"/>
      <c r="J8" s="14"/>
      <c r="K8" s="14"/>
      <c r="L8" s="14"/>
      <c r="M8" s="14"/>
      <c r="O8" s="89" t="s">
        <v>216</v>
      </c>
    </row>
    <row r="9" spans="1:15" x14ac:dyDescent="0.25">
      <c r="A9">
        <v>4</v>
      </c>
      <c r="F9" s="14">
        <v>10000</v>
      </c>
      <c r="G9" s="14">
        <v>10000</v>
      </c>
      <c r="H9" s="14"/>
      <c r="I9" s="14"/>
      <c r="J9" s="14"/>
      <c r="K9" s="14"/>
      <c r="L9" s="14"/>
      <c r="M9" s="14"/>
      <c r="O9" t="s">
        <v>161</v>
      </c>
    </row>
    <row r="10" spans="1:15" x14ac:dyDescent="0.25">
      <c r="A10" t="s">
        <v>243</v>
      </c>
      <c r="F10" s="14">
        <f t="shared" ref="F10:F41" si="0">SUM(G10:M10)</f>
        <v>75000</v>
      </c>
      <c r="G10" s="14"/>
      <c r="H10" s="14">
        <v>75000</v>
      </c>
      <c r="I10" s="14"/>
      <c r="J10" s="14"/>
      <c r="K10" s="14"/>
      <c r="L10" s="14"/>
      <c r="M10" s="14"/>
      <c r="O10" t="s">
        <v>162</v>
      </c>
    </row>
    <row r="11" spans="1:15" x14ac:dyDescent="0.25">
      <c r="A11">
        <v>6</v>
      </c>
      <c r="F11" s="14">
        <f t="shared" si="0"/>
        <v>15000</v>
      </c>
      <c r="G11" s="14"/>
      <c r="H11" s="14">
        <v>15000</v>
      </c>
      <c r="I11" s="14"/>
      <c r="J11" s="14"/>
      <c r="K11" s="14"/>
      <c r="L11" s="14"/>
      <c r="M11" s="14"/>
      <c r="O11" t="s">
        <v>163</v>
      </c>
    </row>
    <row r="12" spans="1:15" x14ac:dyDescent="0.25">
      <c r="A12">
        <v>7</v>
      </c>
      <c r="F12" s="14">
        <f t="shared" si="0"/>
        <v>130000</v>
      </c>
      <c r="G12" s="14"/>
      <c r="H12" s="14">
        <v>130000</v>
      </c>
      <c r="I12" s="14"/>
      <c r="J12" s="14"/>
      <c r="K12" s="14"/>
      <c r="L12" s="14"/>
      <c r="M12" s="14"/>
      <c r="O12" t="s">
        <v>164</v>
      </c>
    </row>
    <row r="13" spans="1:15" x14ac:dyDescent="0.25">
      <c r="A13">
        <v>7</v>
      </c>
      <c r="F13" s="14">
        <f t="shared" si="0"/>
        <v>25000</v>
      </c>
      <c r="G13" s="14"/>
      <c r="H13" s="14">
        <v>25000</v>
      </c>
      <c r="I13" s="14"/>
      <c r="J13" s="14"/>
      <c r="K13" s="14"/>
      <c r="L13" s="14"/>
      <c r="M13" s="14"/>
      <c r="O13" t="s">
        <v>165</v>
      </c>
    </row>
    <row r="14" spans="1:15" x14ac:dyDescent="0.25">
      <c r="A14">
        <v>7</v>
      </c>
      <c r="F14" s="14">
        <f t="shared" si="0"/>
        <v>26000</v>
      </c>
      <c r="G14" s="14"/>
      <c r="H14" s="14">
        <v>26000</v>
      </c>
      <c r="I14" s="14"/>
      <c r="J14" s="14"/>
      <c r="K14" s="14"/>
      <c r="L14" s="14"/>
      <c r="M14" s="14"/>
      <c r="O14" t="s">
        <v>166</v>
      </c>
    </row>
    <row r="15" spans="1:15" x14ac:dyDescent="0.25">
      <c r="A15">
        <v>7</v>
      </c>
      <c r="F15" s="14">
        <f t="shared" si="0"/>
        <v>100000</v>
      </c>
      <c r="G15" s="14"/>
      <c r="H15" s="14">
        <v>100000</v>
      </c>
      <c r="I15" s="14"/>
      <c r="J15" s="14"/>
      <c r="K15" s="14"/>
      <c r="L15" s="14"/>
      <c r="M15" s="14"/>
      <c r="O15" t="s">
        <v>167</v>
      </c>
    </row>
    <row r="16" spans="1:15" x14ac:dyDescent="0.25">
      <c r="A16">
        <v>8</v>
      </c>
      <c r="F16" s="14">
        <f>SUM(I16)</f>
        <v>75000</v>
      </c>
      <c r="H16" s="14"/>
      <c r="I16" s="14">
        <v>75000</v>
      </c>
      <c r="J16" s="14"/>
      <c r="K16" s="14"/>
      <c r="L16" s="14"/>
      <c r="M16" s="14"/>
      <c r="O16" t="s">
        <v>217</v>
      </c>
    </row>
    <row r="17" spans="1:17" x14ac:dyDescent="0.25">
      <c r="A17">
        <v>9</v>
      </c>
      <c r="F17" s="14">
        <v>24210</v>
      </c>
      <c r="H17" s="14"/>
      <c r="I17" s="14">
        <v>24210</v>
      </c>
      <c r="J17" s="14"/>
      <c r="K17" s="14"/>
      <c r="L17" s="14"/>
      <c r="M17" s="14"/>
      <c r="O17" t="s">
        <v>218</v>
      </c>
    </row>
    <row r="18" spans="1:17" x14ac:dyDescent="0.25">
      <c r="A18">
        <v>10</v>
      </c>
      <c r="F18" s="14">
        <v>6381.63</v>
      </c>
      <c r="G18" s="14"/>
      <c r="H18" s="14">
        <v>6381.63</v>
      </c>
      <c r="J18" s="14"/>
      <c r="K18" s="14"/>
      <c r="L18" s="14"/>
      <c r="M18" s="14"/>
      <c r="O18" t="s">
        <v>205</v>
      </c>
    </row>
    <row r="19" spans="1:17" x14ac:dyDescent="0.25">
      <c r="A19">
        <v>11</v>
      </c>
      <c r="F19" s="14"/>
      <c r="G19" s="14"/>
      <c r="H19" s="14"/>
      <c r="J19" s="14"/>
      <c r="K19" s="14"/>
      <c r="L19" s="14"/>
      <c r="M19" s="14"/>
      <c r="O19" t="s">
        <v>219</v>
      </c>
    </row>
    <row r="20" spans="1:17" x14ac:dyDescent="0.25">
      <c r="A20">
        <v>12</v>
      </c>
      <c r="F20" s="14">
        <f t="shared" ref="F20:F28" si="1">SUM(G20:M20)</f>
        <v>10780</v>
      </c>
      <c r="G20" s="14">
        <v>10780</v>
      </c>
      <c r="L20" s="14"/>
      <c r="M20" s="14"/>
      <c r="O20" s="87" t="s">
        <v>174</v>
      </c>
    </row>
    <row r="21" spans="1:17" x14ac:dyDescent="0.25">
      <c r="A21">
        <v>13</v>
      </c>
      <c r="F21" s="14">
        <f t="shared" si="1"/>
        <v>27446.18</v>
      </c>
      <c r="G21" s="14">
        <v>27446.18</v>
      </c>
      <c r="J21" s="14"/>
      <c r="K21" s="14"/>
      <c r="L21" s="14"/>
      <c r="M21" s="14"/>
      <c r="O21" s="87" t="s">
        <v>173</v>
      </c>
    </row>
    <row r="22" spans="1:17" ht="15.75" x14ac:dyDescent="0.25">
      <c r="A22">
        <v>14</v>
      </c>
      <c r="F22" s="14">
        <f t="shared" si="1"/>
        <v>5390</v>
      </c>
      <c r="G22" s="14">
        <v>5390</v>
      </c>
      <c r="J22" s="14"/>
      <c r="K22" s="14"/>
      <c r="L22" s="14"/>
      <c r="M22" s="14"/>
      <c r="O22" s="95" t="s">
        <v>242</v>
      </c>
      <c r="P22" s="88" t="s">
        <v>215</v>
      </c>
      <c r="Q22" s="88"/>
    </row>
    <row r="23" spans="1:17" x14ac:dyDescent="0.25">
      <c r="A23">
        <v>14</v>
      </c>
      <c r="F23" s="14">
        <f t="shared" si="1"/>
        <v>10622</v>
      </c>
      <c r="G23" s="14">
        <v>10622</v>
      </c>
      <c r="J23" s="14"/>
      <c r="K23" s="14"/>
      <c r="L23" s="14"/>
      <c r="M23" s="14"/>
      <c r="O23" s="87" t="s">
        <v>168</v>
      </c>
    </row>
    <row r="24" spans="1:17" x14ac:dyDescent="0.25">
      <c r="A24">
        <v>14</v>
      </c>
      <c r="F24" s="14">
        <f t="shared" si="1"/>
        <v>12503</v>
      </c>
      <c r="G24" s="14">
        <v>12503</v>
      </c>
      <c r="J24" s="14"/>
      <c r="K24" s="14"/>
      <c r="L24" s="14"/>
      <c r="M24" s="14"/>
      <c r="O24" s="87" t="s">
        <v>169</v>
      </c>
    </row>
    <row r="25" spans="1:17" x14ac:dyDescent="0.25">
      <c r="A25">
        <v>14</v>
      </c>
      <c r="F25" s="14">
        <f t="shared" si="1"/>
        <v>5127</v>
      </c>
      <c r="G25" s="14">
        <v>5127</v>
      </c>
      <c r="J25" s="14"/>
      <c r="K25" s="14"/>
      <c r="L25" s="14"/>
      <c r="M25" s="14"/>
      <c r="O25" s="87" t="s">
        <v>170</v>
      </c>
    </row>
    <row r="26" spans="1:17" x14ac:dyDescent="0.25">
      <c r="A26">
        <v>14</v>
      </c>
      <c r="F26" s="14">
        <f t="shared" si="1"/>
        <v>7330</v>
      </c>
      <c r="G26" s="14">
        <v>7330</v>
      </c>
      <c r="J26" s="14"/>
      <c r="K26" s="14"/>
      <c r="L26" s="14"/>
      <c r="M26" s="14"/>
      <c r="O26" s="87" t="s">
        <v>171</v>
      </c>
    </row>
    <row r="27" spans="1:17" x14ac:dyDescent="0.25">
      <c r="A27">
        <v>14</v>
      </c>
      <c r="F27" s="14">
        <f t="shared" si="1"/>
        <v>24390</v>
      </c>
      <c r="G27" s="14">
        <v>24390</v>
      </c>
      <c r="J27" s="14"/>
      <c r="K27" s="14"/>
      <c r="L27" s="14"/>
      <c r="M27" s="14"/>
      <c r="O27" s="87" t="s">
        <v>172</v>
      </c>
    </row>
    <row r="28" spans="1:17" x14ac:dyDescent="0.25">
      <c r="A28">
        <v>15</v>
      </c>
      <c r="F28" s="14">
        <f t="shared" si="1"/>
        <v>50000</v>
      </c>
      <c r="G28" s="14"/>
      <c r="H28" s="14">
        <v>50000</v>
      </c>
      <c r="I28" s="14"/>
      <c r="L28" s="14"/>
      <c r="M28" s="14"/>
      <c r="O28" t="s">
        <v>175</v>
      </c>
    </row>
    <row r="29" spans="1:17" ht="15.75" x14ac:dyDescent="0.25">
      <c r="A29" t="s">
        <v>245</v>
      </c>
      <c r="F29" s="91"/>
      <c r="G29" s="91"/>
      <c r="H29" s="91"/>
      <c r="I29" s="91"/>
      <c r="J29" s="91"/>
      <c r="K29" s="91"/>
      <c r="L29" s="91"/>
      <c r="M29" s="91"/>
      <c r="N29" s="92"/>
      <c r="O29" s="92" t="s">
        <v>220</v>
      </c>
      <c r="P29" s="90"/>
    </row>
    <row r="30" spans="1:17" x14ac:dyDescent="0.25">
      <c r="A30">
        <v>17</v>
      </c>
      <c r="F30" s="14">
        <f t="shared" si="0"/>
        <v>15000</v>
      </c>
      <c r="G30" s="14"/>
      <c r="H30" s="14">
        <v>15000</v>
      </c>
      <c r="I30" s="14"/>
      <c r="L30" s="14"/>
      <c r="M30" s="14"/>
      <c r="O30" t="s">
        <v>176</v>
      </c>
    </row>
    <row r="31" spans="1:17" x14ac:dyDescent="0.25">
      <c r="A31">
        <v>18</v>
      </c>
      <c r="F31" s="14">
        <f t="shared" si="0"/>
        <v>26000</v>
      </c>
      <c r="G31" s="14"/>
      <c r="H31" s="14">
        <v>26000</v>
      </c>
      <c r="I31" s="14"/>
      <c r="L31" s="14"/>
      <c r="M31" s="14"/>
      <c r="O31" t="s">
        <v>177</v>
      </c>
    </row>
    <row r="32" spans="1:17" x14ac:dyDescent="0.25">
      <c r="A32" t="s">
        <v>223</v>
      </c>
      <c r="F32" s="14"/>
      <c r="G32" s="14"/>
      <c r="H32" s="14"/>
      <c r="I32" s="14"/>
      <c r="L32" s="14"/>
      <c r="M32" s="14"/>
      <c r="O32" t="s">
        <v>221</v>
      </c>
    </row>
    <row r="33" spans="1:15" x14ac:dyDescent="0.25">
      <c r="A33">
        <v>20</v>
      </c>
      <c r="F33" s="14">
        <f t="shared" si="0"/>
        <v>16000</v>
      </c>
      <c r="G33" s="14"/>
      <c r="H33" s="14">
        <v>16000</v>
      </c>
      <c r="I33" s="14"/>
      <c r="L33" s="14"/>
      <c r="M33" s="14"/>
      <c r="O33" t="s">
        <v>178</v>
      </c>
    </row>
    <row r="34" spans="1:15" x14ac:dyDescent="0.25">
      <c r="A34">
        <v>21</v>
      </c>
      <c r="F34" s="14">
        <f t="shared" si="0"/>
        <v>2000</v>
      </c>
      <c r="G34" s="14"/>
      <c r="H34" s="14">
        <v>2000</v>
      </c>
      <c r="I34" s="14"/>
      <c r="L34" s="14"/>
      <c r="M34" s="14"/>
      <c r="O34" t="s">
        <v>179</v>
      </c>
    </row>
    <row r="35" spans="1:15" x14ac:dyDescent="0.25">
      <c r="A35">
        <v>22</v>
      </c>
      <c r="F35" s="14">
        <f t="shared" si="0"/>
        <v>30000</v>
      </c>
      <c r="G35" s="14"/>
      <c r="H35" s="14">
        <v>30000</v>
      </c>
      <c r="I35" s="14"/>
      <c r="L35" s="14"/>
      <c r="M35" s="14"/>
      <c r="O35" t="s">
        <v>180</v>
      </c>
    </row>
    <row r="36" spans="1:15" x14ac:dyDescent="0.25">
      <c r="A36">
        <v>23</v>
      </c>
      <c r="F36" s="14">
        <f t="shared" si="0"/>
        <v>10500</v>
      </c>
      <c r="G36" s="14"/>
      <c r="H36" s="14">
        <v>10500</v>
      </c>
      <c r="K36" s="14"/>
      <c r="L36" s="14"/>
      <c r="M36" s="14"/>
      <c r="O36" t="s">
        <v>222</v>
      </c>
    </row>
    <row r="37" spans="1:15" x14ac:dyDescent="0.25">
      <c r="A37">
        <v>24</v>
      </c>
      <c r="F37" s="14">
        <f t="shared" si="0"/>
        <v>22350</v>
      </c>
      <c r="G37" s="14"/>
      <c r="H37" s="14">
        <v>22350</v>
      </c>
      <c r="I37" s="14"/>
      <c r="J37" s="14"/>
      <c r="K37" s="14"/>
      <c r="L37" s="14"/>
      <c r="M37" s="14"/>
      <c r="O37" t="s">
        <v>181</v>
      </c>
    </row>
    <row r="38" spans="1:15" x14ac:dyDescent="0.25">
      <c r="A38">
        <v>25</v>
      </c>
      <c r="F38" s="14">
        <f t="shared" si="0"/>
        <v>3600</v>
      </c>
      <c r="G38" s="14"/>
      <c r="H38" s="14">
        <v>3600</v>
      </c>
      <c r="I38" s="14"/>
      <c r="J38" s="14"/>
      <c r="K38" s="14"/>
      <c r="L38" s="14"/>
      <c r="M38" s="14"/>
      <c r="O38" t="s">
        <v>182</v>
      </c>
    </row>
    <row r="39" spans="1:15" x14ac:dyDescent="0.25">
      <c r="A39">
        <v>26</v>
      </c>
      <c r="F39" s="14">
        <f>SUM(G39:M39)</f>
        <v>12000</v>
      </c>
      <c r="G39" s="14"/>
      <c r="H39" s="14">
        <v>12000</v>
      </c>
      <c r="I39" s="14"/>
      <c r="J39" s="14"/>
      <c r="K39" s="14"/>
      <c r="L39" s="14"/>
      <c r="M39" s="14"/>
      <c r="O39" t="s">
        <v>184</v>
      </c>
    </row>
    <row r="40" spans="1:15" x14ac:dyDescent="0.25">
      <c r="A40">
        <v>27</v>
      </c>
      <c r="F40" s="14">
        <f t="shared" si="0"/>
        <v>20000</v>
      </c>
      <c r="G40" s="14"/>
      <c r="H40" s="14">
        <v>20000</v>
      </c>
      <c r="I40" s="14"/>
      <c r="J40" s="14"/>
      <c r="K40" s="14"/>
      <c r="L40" s="14"/>
      <c r="M40" s="14"/>
      <c r="O40" t="s">
        <v>183</v>
      </c>
    </row>
    <row r="41" spans="1:15" x14ac:dyDescent="0.25">
      <c r="A41">
        <v>28</v>
      </c>
      <c r="F41" s="14">
        <f t="shared" si="0"/>
        <v>30000</v>
      </c>
      <c r="G41" s="14"/>
      <c r="H41" s="14">
        <v>30000</v>
      </c>
      <c r="K41" s="14"/>
      <c r="L41" s="14"/>
      <c r="M41" s="14"/>
      <c r="O41" t="s">
        <v>224</v>
      </c>
    </row>
    <row r="42" spans="1:15" x14ac:dyDescent="0.25">
      <c r="A42">
        <v>29</v>
      </c>
      <c r="F42" s="14">
        <v>43500</v>
      </c>
      <c r="G42" s="14"/>
      <c r="H42" s="14"/>
      <c r="I42" s="14">
        <v>43500</v>
      </c>
      <c r="K42" s="14"/>
      <c r="L42" s="14"/>
      <c r="M42" s="14"/>
      <c r="O42" t="s">
        <v>225</v>
      </c>
    </row>
    <row r="43" spans="1:15" x14ac:dyDescent="0.25">
      <c r="A43">
        <v>30</v>
      </c>
      <c r="F43" s="14">
        <f t="shared" ref="F43:F64" si="2">SUM(G43:M43)</f>
        <v>5000</v>
      </c>
      <c r="G43" s="14"/>
      <c r="H43" s="14">
        <v>5000</v>
      </c>
      <c r="I43" s="14"/>
      <c r="J43" s="14"/>
      <c r="K43" s="14"/>
      <c r="L43" s="14"/>
      <c r="M43" s="14"/>
      <c r="O43" t="s">
        <v>185</v>
      </c>
    </row>
    <row r="44" spans="1:15" x14ac:dyDescent="0.25">
      <c r="A44">
        <v>31</v>
      </c>
      <c r="F44" s="14">
        <f t="shared" si="2"/>
        <v>25000</v>
      </c>
      <c r="G44" s="14"/>
      <c r="H44" s="14">
        <v>25000</v>
      </c>
      <c r="I44" s="14"/>
      <c r="J44" s="14"/>
      <c r="K44" s="14"/>
      <c r="L44" s="14"/>
      <c r="M44" s="14"/>
      <c r="O44" t="s">
        <v>186</v>
      </c>
    </row>
    <row r="45" spans="1:15" x14ac:dyDescent="0.25">
      <c r="A45">
        <v>32</v>
      </c>
      <c r="F45" s="14">
        <f t="shared" si="2"/>
        <v>50000</v>
      </c>
      <c r="G45" s="14"/>
      <c r="H45" s="14">
        <v>50000</v>
      </c>
      <c r="I45" s="14"/>
      <c r="J45" s="14"/>
      <c r="K45" s="14"/>
      <c r="L45" s="14"/>
      <c r="M45" s="14"/>
      <c r="O45" t="s">
        <v>187</v>
      </c>
    </row>
    <row r="46" spans="1:15" x14ac:dyDescent="0.25">
      <c r="A46">
        <v>33</v>
      </c>
      <c r="F46" s="14"/>
      <c r="G46" s="14"/>
      <c r="H46" s="14"/>
      <c r="I46" s="14"/>
      <c r="J46" s="14"/>
      <c r="K46" s="14"/>
      <c r="L46" s="14"/>
      <c r="M46" s="14"/>
      <c r="O46" t="s">
        <v>226</v>
      </c>
    </row>
    <row r="47" spans="1:15" x14ac:dyDescent="0.25">
      <c r="A47" t="s">
        <v>227</v>
      </c>
      <c r="F47" s="14">
        <f t="shared" si="2"/>
        <v>50850</v>
      </c>
      <c r="G47" s="14"/>
      <c r="H47" s="14"/>
      <c r="I47" s="14"/>
      <c r="J47" s="14"/>
      <c r="K47" s="14"/>
      <c r="L47" s="14">
        <v>50850</v>
      </c>
      <c r="M47" s="14"/>
      <c r="O47" t="s">
        <v>188</v>
      </c>
    </row>
    <row r="48" spans="1:15" x14ac:dyDescent="0.25">
      <c r="A48" t="s">
        <v>227</v>
      </c>
      <c r="F48" s="14">
        <f t="shared" si="2"/>
        <v>50850</v>
      </c>
      <c r="G48" s="14"/>
      <c r="H48" s="14"/>
      <c r="I48" s="14"/>
      <c r="J48" s="14"/>
      <c r="K48" s="14"/>
      <c r="L48" s="14">
        <v>50850</v>
      </c>
      <c r="M48" s="14"/>
      <c r="O48" t="s">
        <v>189</v>
      </c>
    </row>
    <row r="49" spans="1:15" x14ac:dyDescent="0.25">
      <c r="A49" t="s">
        <v>227</v>
      </c>
      <c r="F49" s="14">
        <f t="shared" si="2"/>
        <v>50850</v>
      </c>
      <c r="G49" s="14"/>
      <c r="H49" s="14"/>
      <c r="I49" s="14"/>
      <c r="J49" s="14"/>
      <c r="K49" s="14"/>
      <c r="L49" s="14">
        <v>50850</v>
      </c>
      <c r="M49" s="14"/>
      <c r="O49" t="s">
        <v>190</v>
      </c>
    </row>
    <row r="50" spans="1:15" x14ac:dyDescent="0.25">
      <c r="A50" t="s">
        <v>227</v>
      </c>
      <c r="F50" s="14">
        <f t="shared" si="2"/>
        <v>330525</v>
      </c>
      <c r="G50" s="14"/>
      <c r="H50" s="14"/>
      <c r="I50" s="14"/>
      <c r="J50" s="14"/>
      <c r="K50" s="14"/>
      <c r="L50" s="14">
        <v>330525</v>
      </c>
      <c r="M50" s="14"/>
      <c r="O50" t="s">
        <v>191</v>
      </c>
    </row>
    <row r="51" spans="1:15" x14ac:dyDescent="0.25">
      <c r="A51" t="s">
        <v>228</v>
      </c>
      <c r="F51" s="14">
        <f t="shared" ref="F51:F61" si="3">SUM(G51:M51)</f>
        <v>100000</v>
      </c>
      <c r="G51" s="14"/>
      <c r="H51" s="14"/>
      <c r="I51" s="14"/>
      <c r="J51" s="14"/>
      <c r="K51" s="14"/>
      <c r="L51" s="14">
        <v>100000</v>
      </c>
      <c r="M51" s="14"/>
      <c r="O51" t="s">
        <v>200</v>
      </c>
    </row>
    <row r="52" spans="1:15" x14ac:dyDescent="0.25">
      <c r="A52" t="s">
        <v>229</v>
      </c>
      <c r="F52" s="14">
        <f t="shared" si="3"/>
        <v>2000</v>
      </c>
      <c r="G52" s="14"/>
      <c r="H52" s="14"/>
      <c r="I52" s="14"/>
      <c r="J52" s="14"/>
      <c r="K52" s="14"/>
      <c r="L52" s="14">
        <v>2000</v>
      </c>
      <c r="M52" s="14"/>
      <c r="O52" t="s">
        <v>199</v>
      </c>
    </row>
    <row r="53" spans="1:15" x14ac:dyDescent="0.25">
      <c r="A53" t="s">
        <v>230</v>
      </c>
      <c r="F53" s="14">
        <f t="shared" si="3"/>
        <v>15000</v>
      </c>
      <c r="G53" s="14"/>
      <c r="H53" s="14"/>
      <c r="I53" s="14"/>
      <c r="J53" s="14"/>
      <c r="K53" s="14"/>
      <c r="L53" s="14">
        <v>15000</v>
      </c>
      <c r="M53" s="14"/>
      <c r="O53" t="s">
        <v>195</v>
      </c>
    </row>
    <row r="54" spans="1:15" x14ac:dyDescent="0.25">
      <c r="A54" t="s">
        <v>231</v>
      </c>
      <c r="F54" s="14">
        <f t="shared" si="3"/>
        <v>25000</v>
      </c>
      <c r="G54" s="14"/>
      <c r="H54" s="14"/>
      <c r="I54" s="14"/>
      <c r="J54" s="14"/>
      <c r="K54" s="14"/>
      <c r="L54" s="14">
        <v>25000</v>
      </c>
      <c r="M54" s="14"/>
      <c r="O54" t="s">
        <v>198</v>
      </c>
    </row>
    <row r="55" spans="1:15" x14ac:dyDescent="0.25">
      <c r="A55" t="s">
        <v>232</v>
      </c>
      <c r="F55" s="14">
        <f t="shared" si="3"/>
        <v>25000</v>
      </c>
      <c r="G55" s="14"/>
      <c r="H55" s="14"/>
      <c r="I55" s="14"/>
      <c r="J55" s="14"/>
      <c r="K55" s="14"/>
      <c r="L55" s="14">
        <v>25000</v>
      </c>
      <c r="M55" s="14"/>
      <c r="O55" t="s">
        <v>196</v>
      </c>
    </row>
    <row r="56" spans="1:15" x14ac:dyDescent="0.25">
      <c r="A56" t="s">
        <v>233</v>
      </c>
      <c r="F56" s="14">
        <f t="shared" si="3"/>
        <v>25000</v>
      </c>
      <c r="G56" s="14"/>
      <c r="H56" s="14"/>
      <c r="I56" s="14"/>
      <c r="J56" s="14"/>
      <c r="K56" s="14"/>
      <c r="L56" s="14">
        <v>25000</v>
      </c>
      <c r="M56" s="14"/>
      <c r="O56" t="s">
        <v>197</v>
      </c>
    </row>
    <row r="57" spans="1:15" x14ac:dyDescent="0.25">
      <c r="A57" t="s">
        <v>234</v>
      </c>
      <c r="F57" s="14">
        <f t="shared" si="3"/>
        <v>39000</v>
      </c>
      <c r="G57" s="14"/>
      <c r="H57" s="14"/>
      <c r="I57" s="14"/>
      <c r="J57" s="14"/>
      <c r="K57" s="14"/>
      <c r="L57" s="14">
        <v>39000</v>
      </c>
      <c r="M57" s="14"/>
      <c r="O57" t="s">
        <v>201</v>
      </c>
    </row>
    <row r="58" spans="1:15" x14ac:dyDescent="0.25">
      <c r="A58" t="s">
        <v>237</v>
      </c>
      <c r="F58" s="14">
        <f t="shared" si="3"/>
        <v>25000</v>
      </c>
      <c r="G58" s="14"/>
      <c r="H58" s="14"/>
      <c r="I58" s="14"/>
      <c r="J58" s="14"/>
      <c r="K58" s="14"/>
      <c r="L58" s="14">
        <v>25000</v>
      </c>
      <c r="M58" s="14"/>
      <c r="O58" t="s">
        <v>235</v>
      </c>
    </row>
    <row r="59" spans="1:15" x14ac:dyDescent="0.25">
      <c r="A59" t="s">
        <v>236</v>
      </c>
      <c r="F59" s="14">
        <f t="shared" si="3"/>
        <v>10000</v>
      </c>
      <c r="G59" s="14"/>
      <c r="H59" s="14"/>
      <c r="I59" s="14"/>
      <c r="J59" s="14"/>
      <c r="K59" s="14"/>
      <c r="L59" s="14">
        <v>10000</v>
      </c>
      <c r="M59" s="14"/>
      <c r="O59" t="s">
        <v>202</v>
      </c>
    </row>
    <row r="60" spans="1:15" x14ac:dyDescent="0.25">
      <c r="A60" t="s">
        <v>238</v>
      </c>
      <c r="F60" s="14">
        <f t="shared" si="3"/>
        <v>10000</v>
      </c>
      <c r="G60" s="14"/>
      <c r="H60" s="14"/>
      <c r="I60" s="14"/>
      <c r="J60" s="14"/>
      <c r="K60" s="14"/>
      <c r="L60" s="14">
        <v>10000</v>
      </c>
      <c r="M60" s="14"/>
      <c r="O60" t="s">
        <v>203</v>
      </c>
    </row>
    <row r="61" spans="1:15" x14ac:dyDescent="0.25">
      <c r="A61" t="s">
        <v>239</v>
      </c>
      <c r="F61" s="14">
        <f t="shared" si="3"/>
        <v>29786</v>
      </c>
      <c r="G61" s="14"/>
      <c r="H61" s="14"/>
      <c r="I61" s="14"/>
      <c r="J61" s="14"/>
      <c r="K61" s="14"/>
      <c r="L61" s="14">
        <v>29786</v>
      </c>
      <c r="M61" s="14"/>
      <c r="O61" t="s">
        <v>204</v>
      </c>
    </row>
    <row r="62" spans="1:15" x14ac:dyDescent="0.25">
      <c r="A62" t="s">
        <v>240</v>
      </c>
      <c r="F62" s="14">
        <f t="shared" si="2"/>
        <v>19900</v>
      </c>
      <c r="G62" s="14"/>
      <c r="H62" s="14"/>
      <c r="I62" s="14"/>
      <c r="J62" s="14"/>
      <c r="K62" s="14"/>
      <c r="L62" s="14">
        <v>19900</v>
      </c>
      <c r="M62" s="14"/>
      <c r="O62" t="s">
        <v>192</v>
      </c>
    </row>
    <row r="63" spans="1:15" x14ac:dyDescent="0.25">
      <c r="A63" t="s">
        <v>240</v>
      </c>
      <c r="F63" s="14">
        <f t="shared" si="2"/>
        <v>19900</v>
      </c>
      <c r="G63" s="14"/>
      <c r="H63" s="14"/>
      <c r="I63" s="14"/>
      <c r="J63" s="14"/>
      <c r="K63" s="14"/>
      <c r="L63" s="14">
        <v>19900</v>
      </c>
      <c r="M63" s="14"/>
      <c r="O63" t="s">
        <v>193</v>
      </c>
    </row>
    <row r="64" spans="1:15" x14ac:dyDescent="0.25">
      <c r="A64" t="s">
        <v>240</v>
      </c>
      <c r="F64" s="14">
        <f t="shared" si="2"/>
        <v>19900</v>
      </c>
      <c r="G64" s="14"/>
      <c r="H64" s="14"/>
      <c r="I64" s="14"/>
      <c r="J64" s="14"/>
      <c r="K64" s="14"/>
      <c r="L64" s="14">
        <v>19900</v>
      </c>
      <c r="M64" s="14"/>
      <c r="O64" t="s">
        <v>194</v>
      </c>
    </row>
    <row r="66" spans="1:15" x14ac:dyDescent="0.25">
      <c r="F66" s="14"/>
      <c r="G66" s="14"/>
      <c r="H66" s="14"/>
      <c r="I66" s="14"/>
      <c r="J66" s="14"/>
      <c r="K66" s="14"/>
      <c r="L66" s="14"/>
      <c r="M66" s="14"/>
    </row>
    <row r="67" spans="1:15" x14ac:dyDescent="0.25">
      <c r="A67" t="s">
        <v>246</v>
      </c>
    </row>
    <row r="68" spans="1:15" x14ac:dyDescent="0.25">
      <c r="A68" s="99">
        <f>SUM(F7:F64)</f>
        <v>16265958.810000001</v>
      </c>
    </row>
    <row r="69" spans="1:15" s="71" customFormat="1" ht="15.75" x14ac:dyDescent="0.25"/>
    <row r="70" spans="1:15" ht="15.75" thickBot="1" x14ac:dyDescent="0.3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1:15" x14ac:dyDescent="0.25">
      <c r="F71" s="14"/>
      <c r="G71" s="14"/>
      <c r="H71" s="14"/>
      <c r="I71" s="14"/>
      <c r="J71" s="14"/>
      <c r="K71" s="14"/>
      <c r="L71" s="14"/>
      <c r="M71" s="14"/>
    </row>
    <row r="72" spans="1:15" s="22" customFormat="1" ht="15.75" x14ac:dyDescent="0.25">
      <c r="A72" s="22" t="s">
        <v>247</v>
      </c>
      <c r="F72" s="66">
        <f>SUM(G72:M72)</f>
        <v>16265958.810000001</v>
      </c>
      <c r="G72" s="68">
        <f>SUM(G7:G71)</f>
        <v>14579856.18</v>
      </c>
      <c r="H72" s="67">
        <f>SUM(H7:H71)</f>
        <v>694831.63</v>
      </c>
      <c r="I72" s="72">
        <f>SUM(I7:I71)</f>
        <v>142710</v>
      </c>
      <c r="J72" s="14"/>
      <c r="K72" s="66"/>
      <c r="L72" s="69">
        <f>SUM(L7:L71)</f>
        <v>848561</v>
      </c>
      <c r="M72" s="66"/>
      <c r="O72" s="97"/>
    </row>
    <row r="73" spans="1:15" x14ac:dyDescent="0.25">
      <c r="F73" s="14"/>
      <c r="G73" s="14"/>
      <c r="H73" s="14"/>
      <c r="I73" s="14"/>
      <c r="J73" s="14"/>
      <c r="K73" s="14"/>
      <c r="L73" s="14"/>
      <c r="M73" s="14"/>
      <c r="N73" s="14"/>
    </row>
    <row r="74" spans="1:15" ht="15.75" x14ac:dyDescent="0.25">
      <c r="F74" s="14"/>
      <c r="G74" s="14"/>
      <c r="H74" s="66">
        <v>799000</v>
      </c>
      <c r="I74" s="14"/>
      <c r="K74" s="14"/>
      <c r="L74" s="14"/>
      <c r="M74" s="14"/>
      <c r="N74" s="14"/>
    </row>
    <row r="75" spans="1:15" ht="15.75" x14ac:dyDescent="0.25">
      <c r="F75" s="14"/>
      <c r="G75" s="14"/>
      <c r="H75" s="66"/>
      <c r="I75" s="14"/>
      <c r="J75" s="14"/>
      <c r="K75" s="14"/>
      <c r="L75" s="14"/>
      <c r="M75" s="14"/>
      <c r="N75" s="14"/>
    </row>
    <row r="76" spans="1:15" ht="15.75" x14ac:dyDescent="0.25">
      <c r="F76" s="86" t="s">
        <v>214</v>
      </c>
      <c r="G76" s="39"/>
      <c r="H76" s="85">
        <f>H74-H72</f>
        <v>104168.37</v>
      </c>
      <c r="I76" s="14"/>
      <c r="J76" s="14"/>
      <c r="K76" s="14"/>
      <c r="L76" s="14"/>
      <c r="M76" s="14"/>
      <c r="N76" s="14"/>
    </row>
    <row r="77" spans="1:15" x14ac:dyDescent="0.25">
      <c r="F77" s="14"/>
      <c r="G77" s="14"/>
      <c r="H77" s="14"/>
      <c r="I77" s="14"/>
      <c r="J77" s="14"/>
      <c r="K77" s="14"/>
      <c r="L77" s="14"/>
      <c r="M77" s="14"/>
      <c r="N77" s="14"/>
    </row>
    <row r="78" spans="1:15" s="74" customFormat="1" ht="18.75" x14ac:dyDescent="0.3">
      <c r="F78" s="75"/>
      <c r="G78" s="79" t="s">
        <v>206</v>
      </c>
      <c r="H78" s="81" t="s">
        <v>207</v>
      </c>
      <c r="I78" s="77" t="s">
        <v>208</v>
      </c>
      <c r="J78" s="75"/>
      <c r="K78" s="75"/>
      <c r="L78" s="83" t="s">
        <v>209</v>
      </c>
      <c r="M78" s="75"/>
      <c r="N78" s="75"/>
    </row>
    <row r="79" spans="1:15" s="73" customFormat="1" x14ac:dyDescent="0.25">
      <c r="F79" s="20"/>
      <c r="G79" s="80" t="s">
        <v>213</v>
      </c>
      <c r="H79" s="82" t="s">
        <v>212</v>
      </c>
      <c r="I79" s="78" t="s">
        <v>211</v>
      </c>
      <c r="J79" s="20"/>
      <c r="K79" s="20"/>
      <c r="L79" s="84" t="s">
        <v>210</v>
      </c>
      <c r="M79" s="20"/>
      <c r="N79" s="20"/>
    </row>
    <row r="80" spans="1:15" x14ac:dyDescent="0.25">
      <c r="F80" s="14"/>
      <c r="G80" s="14"/>
      <c r="H80" s="14"/>
      <c r="I80" s="14"/>
      <c r="J80" s="14"/>
      <c r="K80" s="14"/>
      <c r="L80" s="14"/>
      <c r="M80" s="14"/>
      <c r="N80" s="14"/>
    </row>
    <row r="81" spans="6:14" x14ac:dyDescent="0.25">
      <c r="F81" s="14"/>
      <c r="G81" s="14"/>
      <c r="H81" s="14"/>
      <c r="I81" s="14"/>
      <c r="J81" s="14"/>
      <c r="K81" s="14"/>
      <c r="L81" s="14"/>
      <c r="M81" s="14"/>
      <c r="N81" s="14"/>
    </row>
    <row r="82" spans="6:14" x14ac:dyDescent="0.25">
      <c r="F82" s="14"/>
      <c r="G82" s="14"/>
      <c r="H82" s="14"/>
      <c r="I82" s="14"/>
      <c r="J82" s="14"/>
      <c r="K82" s="14"/>
      <c r="L82" s="14"/>
      <c r="M82" s="14"/>
      <c r="N82" s="14"/>
    </row>
    <row r="83" spans="6:14" x14ac:dyDescent="0.25">
      <c r="F83" s="14"/>
      <c r="G83" s="14"/>
      <c r="H83" s="14"/>
      <c r="I83" s="14"/>
      <c r="J83" s="14"/>
      <c r="K83" s="14"/>
      <c r="L83" s="14"/>
      <c r="M83" s="14"/>
      <c r="N83" s="14"/>
    </row>
    <row r="84" spans="6:14" x14ac:dyDescent="0.25">
      <c r="F84" s="14"/>
      <c r="G84" s="14"/>
      <c r="H84" s="14"/>
      <c r="I84" s="14"/>
      <c r="J84" s="14"/>
      <c r="K84" s="14"/>
      <c r="L84" s="14"/>
      <c r="M84" s="14"/>
      <c r="N84" s="14"/>
    </row>
    <row r="85" spans="6:14" x14ac:dyDescent="0.25">
      <c r="F85" s="14"/>
      <c r="G85" s="14"/>
      <c r="H85" s="14"/>
      <c r="I85" s="14"/>
      <c r="J85" s="14"/>
      <c r="K85" s="14"/>
      <c r="L85" s="14"/>
      <c r="M85" s="14"/>
      <c r="N85" s="14"/>
    </row>
    <row r="86" spans="6:14" x14ac:dyDescent="0.25">
      <c r="F86" s="14"/>
      <c r="G86" s="14"/>
      <c r="H86" s="14"/>
      <c r="I86" s="14"/>
      <c r="J86" s="14"/>
      <c r="K86" s="14"/>
      <c r="L86" s="14"/>
      <c r="M86" s="14"/>
      <c r="N86" s="14"/>
    </row>
    <row r="87" spans="6:14" x14ac:dyDescent="0.25">
      <c r="F87" s="14"/>
      <c r="G87" s="14"/>
      <c r="H87" s="14"/>
      <c r="I87" s="14"/>
      <c r="J87" s="14"/>
      <c r="K87" s="14"/>
      <c r="L87" s="14"/>
      <c r="M87" s="14"/>
      <c r="N87" s="14"/>
    </row>
    <row r="88" spans="6:14" x14ac:dyDescent="0.25">
      <c r="F88" s="14"/>
      <c r="G88" s="14"/>
      <c r="H88" s="14"/>
      <c r="I88" s="14"/>
      <c r="J88" s="14"/>
      <c r="K88" s="14"/>
      <c r="L88" s="14"/>
      <c r="M88" s="14"/>
      <c r="N88" s="14"/>
    </row>
    <row r="89" spans="6:14" x14ac:dyDescent="0.25">
      <c r="F89" s="14"/>
      <c r="G89" s="14"/>
      <c r="H89" s="14"/>
      <c r="I89" s="14"/>
      <c r="J89" s="14"/>
      <c r="K89" s="14"/>
      <c r="L89" s="14"/>
      <c r="M89" s="14"/>
      <c r="N89" s="14"/>
    </row>
    <row r="90" spans="6:14" x14ac:dyDescent="0.25">
      <c r="F90" s="14"/>
      <c r="G90" s="14"/>
      <c r="H90" s="14"/>
      <c r="I90" s="14"/>
      <c r="J90" s="14"/>
      <c r="K90" s="14"/>
      <c r="L90" s="14"/>
      <c r="M90" s="14"/>
      <c r="N90" s="14"/>
    </row>
    <row r="91" spans="6:14" x14ac:dyDescent="0.25">
      <c r="F91" s="14"/>
      <c r="G91" s="14"/>
      <c r="H91" s="14"/>
      <c r="I91" s="14"/>
      <c r="J91" s="14"/>
      <c r="K91" s="14"/>
      <c r="L91" s="14"/>
      <c r="M91" s="14"/>
      <c r="N91" s="14"/>
    </row>
    <row r="92" spans="6:14" x14ac:dyDescent="0.25">
      <c r="F92" s="14"/>
      <c r="G92" s="14"/>
      <c r="H92" s="14"/>
      <c r="I92" s="14"/>
      <c r="J92" s="14"/>
      <c r="K92" s="14"/>
      <c r="L92" s="14"/>
      <c r="M92" s="14"/>
      <c r="N92" s="14"/>
    </row>
  </sheetData>
  <printOptions gridLines="1"/>
  <pageMargins left="0.25" right="0.25" top="0.25" bottom="0.25" header="0.3" footer="0.3"/>
  <pageSetup paperSize="5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FY23</vt:lpstr>
      <vt:lpstr>FY24</vt:lpstr>
      <vt:lpstr>FY25 Pre</vt:lpstr>
      <vt:lpstr>'FY23'!Print_Area</vt:lpstr>
      <vt:lpstr>'FY24'!Print_Area</vt:lpstr>
      <vt:lpstr>'FY25 Pre'!Print_Area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Barnes</dc:creator>
  <cp:lastModifiedBy>AsstExecSec</cp:lastModifiedBy>
  <cp:lastPrinted>2024-03-19T19:06:05Z</cp:lastPrinted>
  <dcterms:created xsi:type="dcterms:W3CDTF">2023-10-12T16:37:27Z</dcterms:created>
  <dcterms:modified xsi:type="dcterms:W3CDTF">2024-03-19T20:38:18Z</dcterms:modified>
</cp:coreProperties>
</file>