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Data\TCarroll\NEXT MEETING\2022 Agendas\05172022\"/>
    </mc:Choice>
  </mc:AlternateContent>
  <bookViews>
    <workbookView xWindow="0" yWindow="0" windowWidth="28800" windowHeight="12300"/>
  </bookViews>
  <sheets>
    <sheet name="Quote For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42" i="1"/>
  <c r="F22" i="1"/>
  <c r="F23" i="1"/>
  <c r="F24" i="1"/>
  <c r="F25" i="1"/>
  <c r="F44" i="1" l="1"/>
  <c r="F15" i="1"/>
  <c r="F27" i="1" l="1"/>
  <c r="F34" i="1"/>
  <c r="F28" i="1" l="1"/>
  <c r="F29" i="1"/>
  <c r="F31" i="1"/>
  <c r="F32" i="1"/>
  <c r="F33" i="1"/>
  <c r="F35" i="1"/>
  <c r="F36" i="1"/>
  <c r="F37" i="1"/>
  <c r="F38" i="1"/>
  <c r="F39" i="1"/>
  <c r="F43" i="1"/>
</calcChain>
</file>

<file path=xl/sharedStrings.xml><?xml version="1.0" encoding="utf-8"?>
<sst xmlns="http://schemas.openxmlformats.org/spreadsheetml/2006/main" count="82" uniqueCount="69">
  <si>
    <t>Date:</t>
  </si>
  <si>
    <t>Invoice #:</t>
  </si>
  <si>
    <t>Customer ID:</t>
  </si>
  <si>
    <t>Qty</t>
  </si>
  <si>
    <t>Description</t>
  </si>
  <si>
    <t>Unit Price</t>
  </si>
  <si>
    <t>Line Total</t>
  </si>
  <si>
    <t>Subtotal</t>
  </si>
  <si>
    <t>Sales Tax</t>
  </si>
  <si>
    <t>Total</t>
  </si>
  <si>
    <t>Item #</t>
  </si>
  <si>
    <t>Unit Price2</t>
  </si>
  <si>
    <t>Grand Total</t>
  </si>
  <si>
    <t>Paul Leon</t>
  </si>
  <si>
    <t>508-314-8228</t>
  </si>
  <si>
    <t xml:space="preserve">                                     CMA VEHICLE PRICING</t>
  </si>
  <si>
    <t>Budget Quote</t>
  </si>
  <si>
    <t xml:space="preserve">                               GBPC/MAPC 2022</t>
  </si>
  <si>
    <t>Dave Brown</t>
  </si>
  <si>
    <t>508-561-3227</t>
  </si>
  <si>
    <t>ITS Salesman:</t>
  </si>
  <si>
    <t>Valid Date: 9/30/2022</t>
  </si>
  <si>
    <t xml:space="preserve">                   ITS EQUIPMENT PRICING </t>
  </si>
  <si>
    <t>Chief Jon Klaren</t>
  </si>
  <si>
    <t xml:space="preserve">Chilmark Polcie Department </t>
  </si>
  <si>
    <t>15 State Rd.</t>
  </si>
  <si>
    <t>Chlimark MA. 02535</t>
  </si>
  <si>
    <t>508-326-9170</t>
  </si>
  <si>
    <t>jklaren@vinyard.net</t>
  </si>
  <si>
    <t xml:space="preserve">2022  Ford Mustang Mach E AWD </t>
  </si>
  <si>
    <t xml:space="preserve">Exterior Color :  ( G1 ) Shadow Black </t>
  </si>
  <si>
    <t xml:space="preserve">Included </t>
  </si>
  <si>
    <t xml:space="preserve">Interior :  Black Onyx /  Active X </t>
  </si>
  <si>
    <t xml:space="preserve">Equipment Group:  100A </t>
  </si>
  <si>
    <t xml:space="preserve">Engine /  Rr Primary &amp; Fr Secondary Electric Motor </t>
  </si>
  <si>
    <t xml:space="preserve">Transmission :  Single Speed </t>
  </si>
  <si>
    <t xml:space="preserve">Front License Plate Bracket </t>
  </si>
  <si>
    <t>Comfort Technology Pkg</t>
  </si>
  <si>
    <t>Interior Protection Pkg</t>
  </si>
  <si>
    <t>Included</t>
  </si>
  <si>
    <t xml:space="preserve">                                         ITS EQUIPMENT </t>
  </si>
  <si>
    <t>EMPS2STSB</t>
  </si>
  <si>
    <t>2 Sound Off  mPower 4" Stud Mount LEDs Front Headliner,B</t>
  </si>
  <si>
    <t>2  mPower 4" Stud Mount LEDs Rear Quarter Glass B</t>
  </si>
  <si>
    <t xml:space="preserve">2  mPower 4" Stud Mount LEDs in Rear Headliner, B </t>
  </si>
  <si>
    <t>EMPS2QMSB</t>
  </si>
  <si>
    <t>2 mPower 4" Quick Mount LEDs in Front Facia , B</t>
  </si>
  <si>
    <t>ETSA461HPP</t>
  </si>
  <si>
    <t xml:space="preserve">Sound Off 400 Siren Hand Held Remote Controler </t>
  </si>
  <si>
    <t>ETSS100J</t>
  </si>
  <si>
    <t xml:space="preserve">Sound Off 100J Siren Speaker </t>
  </si>
  <si>
    <t>ENGCP15001</t>
  </si>
  <si>
    <t xml:space="preserve">Sound Off Blue Print Hand Held Controller </t>
  </si>
  <si>
    <t>EMPS1QMS1B</t>
  </si>
  <si>
    <t>Sound Off  3" Facia LED Inside Lower Lift Gate B</t>
  </si>
  <si>
    <t>EML6E20B</t>
  </si>
  <si>
    <t>Sound Off  ML6 Flush Mount , B</t>
  </si>
  <si>
    <t>ESLRL6105E</t>
  </si>
  <si>
    <t>PMP2WSDDB</t>
  </si>
  <si>
    <t xml:space="preserve">Dual Shroud Kit for 4" mPower LEDS </t>
  </si>
  <si>
    <t>PMP2BKDGAAJ</t>
  </si>
  <si>
    <t xml:space="preserve">90 Degree Bracket for mPower LEDs </t>
  </si>
  <si>
    <t xml:space="preserve">TRADE </t>
  </si>
  <si>
    <t>2 Sound Off SL Running Lights B/W</t>
  </si>
  <si>
    <t>Sound Off Running Board Light Bracket</t>
  </si>
  <si>
    <t>VBK05</t>
  </si>
  <si>
    <t xml:space="preserve">Shop Supplies </t>
  </si>
  <si>
    <t xml:space="preserve">Ford 2014 Explorer </t>
  </si>
  <si>
    <t>Date: 5/11/2022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</si>
</sst>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31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Arial"/>
      <family val="1"/>
      <scheme val="minor"/>
    </font>
    <font>
      <sz val="10"/>
      <color theme="1" tint="0.249977111117893"/>
      <name val="Arial"/>
      <family val="1"/>
      <scheme val="minor"/>
    </font>
    <font>
      <sz val="8"/>
      <color theme="1" tint="0.249977111117893"/>
      <name val="Arial"/>
      <family val="1"/>
      <scheme val="minor"/>
    </font>
    <font>
      <sz val="7.5"/>
      <color theme="1" tint="0.249977111117893"/>
      <name val="Arial"/>
      <family val="1"/>
      <scheme val="minor"/>
    </font>
    <font>
      <sz val="8"/>
      <color theme="1" tint="0.249977111117893"/>
      <name val="Arial"/>
      <family val="1"/>
      <scheme val="major"/>
    </font>
    <font>
      <b/>
      <sz val="8"/>
      <color theme="0"/>
      <name val="Arial"/>
      <family val="1"/>
      <scheme val="major"/>
    </font>
    <font>
      <sz val="8"/>
      <name val="Arial"/>
      <family val="1"/>
      <scheme val="minor"/>
    </font>
    <font>
      <sz val="8"/>
      <color theme="1" tint="0.249977111117893"/>
      <name val="Arial"/>
      <family val="2"/>
      <scheme val="minor"/>
    </font>
    <font>
      <b/>
      <sz val="8"/>
      <color theme="1" tint="0.249977111117893"/>
      <name val="Arial"/>
      <family val="2"/>
      <scheme val="major"/>
    </font>
    <font>
      <sz val="30"/>
      <name val="Arial"/>
      <family val="2"/>
      <scheme val="major"/>
    </font>
    <font>
      <i/>
      <sz val="6.5"/>
      <color theme="1" tint="0.249977111117893"/>
      <name val="Arial"/>
      <family val="2"/>
      <scheme val="minor"/>
    </font>
    <font>
      <b/>
      <sz val="11"/>
      <color theme="1" tint="4.9989318521683403E-2"/>
      <name val="Arial"/>
      <family val="2"/>
      <scheme val="minor"/>
    </font>
    <font>
      <sz val="8"/>
      <name val="Arial"/>
      <family val="1"/>
      <scheme val="major"/>
    </font>
    <font>
      <b/>
      <i/>
      <sz val="7.5"/>
      <name val="Arial"/>
      <family val="2"/>
      <scheme val="minor"/>
    </font>
    <font>
      <sz val="11"/>
      <color rgb="FF428BCA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  <scheme val="minor"/>
    </font>
    <font>
      <sz val="7.5"/>
      <name val="Arial"/>
      <family val="1"/>
      <scheme val="minor"/>
    </font>
    <font>
      <b/>
      <sz val="8"/>
      <name val="Arial"/>
      <family val="2"/>
      <scheme val="minor"/>
    </font>
    <font>
      <b/>
      <i/>
      <u/>
      <sz val="8"/>
      <color rgb="FFFF0000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sz val="9"/>
      <color theme="1" tint="4.9989318521683403E-2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 tint="4.9989318521683403E-2"/>
      <name val="Arial"/>
      <family val="2"/>
      <scheme val="minor"/>
    </font>
    <font>
      <sz val="9"/>
      <color rgb="FFFF0000"/>
      <name val="Arial"/>
      <family val="2"/>
      <scheme val="minor"/>
    </font>
    <font>
      <sz val="8"/>
      <color rgb="FFFF0000"/>
      <name val="Arial"/>
      <family val="2"/>
      <scheme val="minor"/>
    </font>
    <font>
      <sz val="8"/>
      <name val="Arial"/>
      <family val="2"/>
      <scheme val="minor"/>
    </font>
    <font>
      <sz val="8"/>
      <color theme="1" tint="4.9989318521683403E-2"/>
      <name val="Arial"/>
      <scheme val="minor"/>
    </font>
    <font>
      <sz val="8"/>
      <color theme="1" tint="0.249977111117893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165" fontId="10" fillId="2" borderId="0" xfId="0" applyNumberFormat="1" applyFont="1" applyFill="1" applyAlignment="1" applyProtection="1">
      <alignment horizontal="left"/>
      <protection locked="0"/>
    </xf>
    <xf numFmtId="164" fontId="7" fillId="6" borderId="4" xfId="0" applyNumberFormat="1" applyFont="1" applyFill="1" applyBorder="1" applyAlignment="1">
      <alignment horizontal="left" vertical="center"/>
    </xf>
    <xf numFmtId="164" fontId="7" fillId="6" borderId="5" xfId="0" applyNumberFormat="1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44" fontId="7" fillId="6" borderId="5" xfId="0" applyNumberFormat="1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44" fontId="7" fillId="6" borderId="6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center"/>
      <protection locked="0"/>
    </xf>
    <xf numFmtId="165" fontId="14" fillId="2" borderId="0" xfId="0" applyNumberFormat="1" applyFont="1" applyFill="1" applyAlignment="1" applyProtection="1">
      <alignment horizontal="left" vertical="top"/>
      <protection locked="0"/>
    </xf>
    <xf numFmtId="0" fontId="14" fillId="2" borderId="0" xfId="0" applyFont="1" applyFill="1" applyAlignment="1" applyProtection="1">
      <alignment horizontal="left" vertical="top"/>
      <protection locked="0"/>
    </xf>
    <xf numFmtId="14" fontId="8" fillId="2" borderId="0" xfId="0" applyNumberFormat="1" applyFont="1" applyFill="1" applyAlignment="1" applyProtection="1">
      <alignment horizontal="left" vertical="top" wrapText="1"/>
      <protection locked="0"/>
    </xf>
    <xf numFmtId="49" fontId="8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6" fillId="0" borderId="0" xfId="0" applyFont="1"/>
    <xf numFmtId="0" fontId="5" fillId="2" borderId="0" xfId="0" applyFont="1" applyFill="1" applyAlignment="1" applyProtection="1">
      <alignment vertical="center"/>
      <protection locked="0"/>
    </xf>
    <xf numFmtId="0" fontId="17" fillId="2" borderId="0" xfId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44" fontId="8" fillId="0" borderId="1" xfId="0" applyNumberFormat="1" applyFont="1" applyBorder="1" applyAlignment="1" applyProtection="1">
      <alignment horizontal="right" vertical="center"/>
      <protection locked="0"/>
    </xf>
    <xf numFmtId="165" fontId="20" fillId="4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left" vertical="top"/>
    </xf>
    <xf numFmtId="165" fontId="17" fillId="2" borderId="0" xfId="1" applyNumberFormat="1" applyFill="1" applyAlignment="1" applyProtection="1">
      <alignment horizontal="left" vertical="center"/>
      <protection locked="0"/>
    </xf>
    <xf numFmtId="0" fontId="17" fillId="2" borderId="0" xfId="1" applyFill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2" fillId="5" borderId="1" xfId="0" applyNumberFormat="1" applyFont="1" applyFill="1" applyBorder="1" applyAlignment="1" applyProtection="1">
      <alignment horizontal="left" vertical="center"/>
      <protection locked="0"/>
    </xf>
    <xf numFmtId="2" fontId="22" fillId="5" borderId="3" xfId="0" applyNumberFormat="1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left" vertical="center" wrapText="1"/>
      <protection locked="0"/>
    </xf>
    <xf numFmtId="44" fontId="22" fillId="5" borderId="1" xfId="0" applyNumberFormat="1" applyFont="1" applyFill="1" applyBorder="1" applyAlignment="1" applyProtection="1">
      <alignment horizontal="left" vertical="center"/>
      <protection locked="0"/>
    </xf>
    <xf numFmtId="44" fontId="24" fillId="5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5" fillId="5" borderId="1" xfId="0" applyFont="1" applyFill="1" applyBorder="1" applyAlignment="1" applyProtection="1">
      <alignment horizontal="left" vertical="center" wrapText="1"/>
      <protection locked="0"/>
    </xf>
    <xf numFmtId="44" fontId="9" fillId="5" borderId="1" xfId="0" applyNumberFormat="1" applyFont="1" applyFill="1" applyBorder="1" applyAlignment="1" applyProtection="1">
      <alignment horizontal="left" vertical="center"/>
      <protection locked="0"/>
    </xf>
    <xf numFmtId="44" fontId="27" fillId="5" borderId="1" xfId="0" applyNumberFormat="1" applyFont="1" applyFill="1" applyBorder="1" applyAlignment="1" applyProtection="1">
      <alignment horizontal="left" vertical="center"/>
      <protection locked="0"/>
    </xf>
    <xf numFmtId="44" fontId="26" fillId="5" borderId="1" xfId="0" applyNumberFormat="1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27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23" fillId="5" borderId="1" xfId="1" applyNumberFormat="1" applyFont="1" applyFill="1" applyBorder="1" applyAlignment="1" applyProtection="1">
      <alignment horizontal="left" vertical="center" wrapText="1"/>
      <protection locked="0"/>
    </xf>
    <xf numFmtId="44" fontId="26" fillId="5" borderId="2" xfId="0" applyNumberFormat="1" applyFont="1" applyFill="1" applyBorder="1" applyAlignment="1" applyProtection="1">
      <alignment horizontal="left" vertical="center" shrinkToFit="1"/>
      <protection locked="0"/>
    </xf>
    <xf numFmtId="2" fontId="26" fillId="5" borderId="3" xfId="0" applyNumberFormat="1" applyFont="1" applyFill="1" applyBorder="1" applyAlignment="1" applyProtection="1">
      <alignment horizontal="left" vertical="center"/>
      <protection locked="0"/>
    </xf>
    <xf numFmtId="0" fontId="26" fillId="5" borderId="1" xfId="0" applyNumberFormat="1" applyFont="1" applyFill="1" applyBorder="1" applyAlignment="1" applyProtection="1">
      <alignment horizontal="left" vertical="center"/>
      <protection locked="0"/>
    </xf>
    <xf numFmtId="0" fontId="26" fillId="5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5" borderId="5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left" vertical="center" wrapText="1"/>
      <protection locked="0"/>
    </xf>
    <xf numFmtId="44" fontId="30" fillId="5" borderId="1" xfId="0" applyNumberFormat="1" applyFont="1" applyFill="1" applyBorder="1" applyAlignment="1" applyProtection="1">
      <alignment horizontal="left" vertical="center"/>
      <protection locked="0"/>
    </xf>
    <xf numFmtId="0" fontId="27" fillId="5" borderId="1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top"/>
    </xf>
    <xf numFmtId="0" fontId="17" fillId="2" borderId="0" xfId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4" fillId="2" borderId="0" xfId="0" applyFont="1" applyFill="1" applyAlignment="1">
      <alignment horizontal="left" vertical="top"/>
    </xf>
    <xf numFmtId="0" fontId="12" fillId="0" borderId="7" xfId="0" applyFont="1" applyBorder="1" applyProtection="1"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" fillId="0" borderId="0" xfId="1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  <protection locked="0" hidden="0"/>
    </dxf>
    <dxf>
      <border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minor"/>
      </font>
      <alignment horizontal="left" vertical="center" textRotation="0" indent="0" justifyLastLine="0" shrinkToFit="0" readingOrder="0"/>
      <protection locked="0" hidden="0"/>
    </dxf>
    <dxf>
      <border outline="0">
        <bottom style="thin">
          <color theme="6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aj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 tint="0.59996337778862885"/>
        </left>
        <right style="thin">
          <color theme="6" tint="0.59996337778862885"/>
        </right>
        <top/>
        <bottom/>
      </border>
      <protection locked="1" hidden="0"/>
    </dxf>
  </dxfs>
  <tableStyles count="1" defaultTableStyle="TableStyleMedium2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233795</xdr:colOff>
      <xdr:row>1</xdr:row>
      <xdr:rowOff>25976</xdr:rowOff>
    </xdr:from>
    <xdr:to>
      <xdr:col>2</xdr:col>
      <xdr:colOff>1246909</xdr:colOff>
      <xdr:row>4</xdr:row>
      <xdr:rowOff>34635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5" y="190499"/>
          <a:ext cx="2744932" cy="11516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2" name="Table12" displayName="Table12" ref="A14:F48" totalsRowShown="0" headerRowDxfId="9" dataDxfId="7" headerRowBorderDxfId="8" tableBorderDxfId="6">
  <autoFilter ref="A14:F48"/>
  <tableColumns count="6">
    <tableColumn id="1" name="Qty" dataDxfId="5"/>
    <tableColumn id="2" name="Item #" dataDxfId="4"/>
    <tableColumn id="3" name="Description" dataDxfId="3"/>
    <tableColumn id="5" name="Unit Price" dataDxfId="2"/>
    <tableColumn id="6" name="Unit Price2" dataDxfId="1"/>
    <tableColumn id="7" name="Line Total" dataDxfId="0"/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erspectiv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erspec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60000"/>
                <a:lumMod val="105000"/>
              </a:schemeClr>
            </a:gs>
            <a:gs pos="41000">
              <a:schemeClr val="phClr">
                <a:tint val="57000"/>
                <a:satMod val="180000"/>
                <a:lumMod val="99000"/>
              </a:schemeClr>
            </a:gs>
            <a:gs pos="100000">
              <a:schemeClr val="phClr">
                <a:tint val="80000"/>
                <a:satMod val="20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atMod val="130000"/>
                <a:lumMod val="114000"/>
              </a:schemeClr>
            </a:gs>
            <a:gs pos="60000">
              <a:schemeClr val="phClr">
                <a:tint val="100000"/>
                <a:satMod val="106000"/>
                <a:lumMod val="110000"/>
              </a:schemeClr>
            </a:gs>
            <a:gs pos="100000">
              <a:schemeClr val="phClr"/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47625" dist="38100" dir="5400000" sy="98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woPt" dir="br">
              <a:rot lat="0" lon="0" rev="8700000"/>
            </a:lightRig>
          </a:scene3d>
          <a:sp3d prstMaterial="matte">
            <a:bevelT w="25400" h="53975"/>
          </a:sp3d>
        </a:effectStyle>
        <a:effectStyle>
          <a:effectLst>
            <a:reflection blurRad="12700" stA="24000" endPos="28000" dist="50800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6985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00000"/>
                <a:lumMod val="100000"/>
              </a:schemeClr>
            </a:gs>
            <a:gs pos="65000">
              <a:schemeClr val="phClr">
                <a:tint val="100000"/>
                <a:shade val="95000"/>
                <a:satMod val="100000"/>
                <a:lumMod val="100000"/>
              </a:schemeClr>
            </a:gs>
            <a:gs pos="100000">
              <a:schemeClr val="phClr">
                <a:tint val="88000"/>
                <a:shade val="100000"/>
                <a:satMod val="400000"/>
                <a:lumMod val="1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  <a:satMod val="90000"/>
              </a:schemeClr>
              <a:schemeClr val="phClr">
                <a:shade val="92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laren@vinyard.ne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F70"/>
  <sheetViews>
    <sheetView showGridLines="0" tabSelected="1" view="pageLayout" zoomScale="110" zoomScaleNormal="100" zoomScaleSheetLayoutView="130" zoomScalePageLayoutView="110" workbookViewId="0">
      <selection activeCell="D3" sqref="D3"/>
    </sheetView>
  </sheetViews>
  <sheetFormatPr defaultColWidth="9.140625" defaultRowHeight="12.75" x14ac:dyDescent="0.2"/>
  <cols>
    <col min="1" max="1" width="13.28515625" style="1" customWidth="1"/>
    <col min="2" max="2" width="12.7109375" style="1" customWidth="1"/>
    <col min="3" max="3" width="43.7109375" style="1" customWidth="1"/>
    <col min="4" max="4" width="13.5703125" style="5" customWidth="1"/>
    <col min="5" max="5" width="13.7109375" style="1" hidden="1" customWidth="1"/>
    <col min="6" max="6" width="13.5703125" style="5" customWidth="1"/>
    <col min="7" max="16384" width="9.140625" style="1"/>
  </cols>
  <sheetData>
    <row r="2" spans="1:6" ht="61.5" customHeight="1" x14ac:dyDescent="0.2">
      <c r="A2" s="25"/>
      <c r="B2" s="66" t="s">
        <v>16</v>
      </c>
      <c r="C2" s="66"/>
      <c r="D2" s="66"/>
      <c r="E2" s="66"/>
      <c r="F2" s="66"/>
    </row>
    <row r="3" spans="1:6" ht="15" customHeight="1" x14ac:dyDescent="0.2">
      <c r="A3" s="69"/>
      <c r="B3" s="69"/>
      <c r="C3" s="69"/>
      <c r="D3" s="20" t="s">
        <v>68</v>
      </c>
      <c r="E3" s="21" t="s">
        <v>0</v>
      </c>
      <c r="F3" s="22"/>
    </row>
    <row r="4" spans="1:6" ht="14.1" customHeight="1" x14ac:dyDescent="0.2">
      <c r="A4" s="26"/>
      <c r="B4" s="26"/>
      <c r="C4" s="30"/>
      <c r="D4" s="20" t="s">
        <v>21</v>
      </c>
      <c r="E4" s="21" t="s">
        <v>1</v>
      </c>
      <c r="F4" s="23"/>
    </row>
    <row r="5" spans="1:6" s="2" customFormat="1" ht="14.1" customHeight="1" x14ac:dyDescent="0.2">
      <c r="A5" s="26"/>
      <c r="B5" s="26"/>
      <c r="C5" s="26"/>
      <c r="D5" s="20"/>
      <c r="E5" s="21" t="s">
        <v>2</v>
      </c>
      <c r="F5" s="24"/>
    </row>
    <row r="6" spans="1:6" s="2" customFormat="1" ht="14.1" customHeight="1" x14ac:dyDescent="0.2">
      <c r="A6" s="3"/>
      <c r="B6" s="73" t="s">
        <v>23</v>
      </c>
      <c r="C6" s="73"/>
      <c r="D6" s="35" t="s">
        <v>18</v>
      </c>
      <c r="E6" s="36"/>
      <c r="F6" s="36"/>
    </row>
    <row r="7" spans="1:6" s="2" customFormat="1" ht="14.1" customHeight="1" x14ac:dyDescent="0.2">
      <c r="A7" s="76"/>
      <c r="B7" s="75" t="s">
        <v>24</v>
      </c>
      <c r="C7" s="75"/>
      <c r="D7" s="72" t="s">
        <v>19</v>
      </c>
      <c r="E7" s="72"/>
      <c r="F7" s="72"/>
    </row>
    <row r="8" spans="1:6" s="2" customFormat="1" ht="14.1" customHeight="1" x14ac:dyDescent="0.2">
      <c r="A8" s="76"/>
      <c r="B8" s="71" t="s">
        <v>25</v>
      </c>
      <c r="C8" s="71"/>
      <c r="D8" s="70"/>
      <c r="E8" s="70"/>
      <c r="F8" s="17"/>
    </row>
    <row r="9" spans="1:6" s="2" customFormat="1" ht="14.1" customHeight="1" x14ac:dyDescent="0.2">
      <c r="A9" s="38"/>
      <c r="B9" s="73" t="s">
        <v>26</v>
      </c>
      <c r="C9" s="73"/>
      <c r="D9" s="37"/>
      <c r="E9" s="37"/>
    </row>
    <row r="10" spans="1:6" s="2" customFormat="1" ht="14.1" customHeight="1" x14ac:dyDescent="0.2">
      <c r="A10" s="38"/>
      <c r="B10" s="79" t="s">
        <v>27</v>
      </c>
      <c r="C10" s="80"/>
      <c r="D10" s="37"/>
      <c r="E10" s="37"/>
    </row>
    <row r="11" spans="1:6" s="2" customFormat="1" ht="14.1" customHeight="1" x14ac:dyDescent="0.2">
      <c r="A11" s="38"/>
      <c r="B11" s="60" t="s">
        <v>28</v>
      </c>
      <c r="C11" s="61"/>
      <c r="D11" s="37" t="s">
        <v>20</v>
      </c>
      <c r="E11" s="37"/>
      <c r="F11" s="2" t="s">
        <v>13</v>
      </c>
    </row>
    <row r="12" spans="1:6" s="2" customFormat="1" ht="14.1" customHeight="1" x14ac:dyDescent="0.2">
      <c r="A12" s="18"/>
      <c r="B12" s="40"/>
      <c r="C12" s="47"/>
      <c r="F12" s="2" t="s">
        <v>14</v>
      </c>
    </row>
    <row r="13" spans="1:6" s="2" customFormat="1" ht="14.1" customHeight="1" x14ac:dyDescent="0.2">
      <c r="B13" s="27"/>
      <c r="C13" s="31" t="s">
        <v>17</v>
      </c>
      <c r="D13" s="67"/>
      <c r="E13" s="68"/>
      <c r="F13" s="39"/>
    </row>
    <row r="14" spans="1:6" ht="18" customHeight="1" x14ac:dyDescent="0.2">
      <c r="A14" s="11" t="s">
        <v>3</v>
      </c>
      <c r="B14" s="12" t="s">
        <v>10</v>
      </c>
      <c r="C14" s="13" t="s">
        <v>4</v>
      </c>
      <c r="D14" s="14" t="s">
        <v>5</v>
      </c>
      <c r="E14" s="15" t="s">
        <v>11</v>
      </c>
      <c r="F14" s="16" t="s">
        <v>6</v>
      </c>
    </row>
    <row r="15" spans="1:6" ht="18" customHeight="1" x14ac:dyDescent="0.2">
      <c r="A15" s="43">
        <v>1</v>
      </c>
      <c r="B15" s="41"/>
      <c r="C15" s="48" t="s">
        <v>29</v>
      </c>
      <c r="D15" s="49">
        <v>46511</v>
      </c>
      <c r="E15" s="49"/>
      <c r="F15" s="46">
        <f>SUM(Table12[[#This Row],[Qty]]*Table12[[#This Row],[Unit Price]])</f>
        <v>46511</v>
      </c>
    </row>
    <row r="16" spans="1:6" ht="18" customHeight="1" x14ac:dyDescent="0.2">
      <c r="A16" s="43">
        <v>1</v>
      </c>
      <c r="B16" s="42"/>
      <c r="C16" s="62" t="s">
        <v>30</v>
      </c>
      <c r="D16" s="49" t="s">
        <v>31</v>
      </c>
      <c r="E16" s="49"/>
      <c r="F16" s="46" t="s">
        <v>39</v>
      </c>
    </row>
    <row r="17" spans="1:6" ht="18" customHeight="1" x14ac:dyDescent="0.2">
      <c r="A17" s="43">
        <v>1</v>
      </c>
      <c r="B17" s="42"/>
      <c r="C17" s="48" t="s">
        <v>32</v>
      </c>
      <c r="D17" s="49" t="s">
        <v>31</v>
      </c>
      <c r="E17" s="49"/>
      <c r="F17" s="46" t="s">
        <v>39</v>
      </c>
    </row>
    <row r="18" spans="1:6" ht="18" customHeight="1" x14ac:dyDescent="0.2">
      <c r="A18" s="43">
        <v>1</v>
      </c>
      <c r="B18" s="41"/>
      <c r="C18" s="48" t="s">
        <v>33</v>
      </c>
      <c r="D18" s="49" t="s">
        <v>31</v>
      </c>
      <c r="E18" s="49"/>
      <c r="F18" s="46" t="s">
        <v>39</v>
      </c>
    </row>
    <row r="19" spans="1:6" ht="18" customHeight="1" x14ac:dyDescent="0.2">
      <c r="A19" s="43">
        <v>1</v>
      </c>
      <c r="B19" s="42"/>
      <c r="C19" s="48" t="s">
        <v>34</v>
      </c>
      <c r="D19" s="49" t="s">
        <v>31</v>
      </c>
      <c r="E19" s="45"/>
      <c r="F19" s="46" t="s">
        <v>39</v>
      </c>
    </row>
    <row r="20" spans="1:6" ht="18" customHeight="1" x14ac:dyDescent="0.2">
      <c r="A20" s="43">
        <v>1</v>
      </c>
      <c r="B20" s="42"/>
      <c r="C20" s="48" t="s">
        <v>35</v>
      </c>
      <c r="D20" s="49" t="s">
        <v>31</v>
      </c>
      <c r="E20" s="45"/>
      <c r="F20" s="46" t="s">
        <v>39</v>
      </c>
    </row>
    <row r="21" spans="1:6" ht="18" customHeight="1" x14ac:dyDescent="0.2">
      <c r="A21" s="43">
        <v>1</v>
      </c>
      <c r="B21" s="42"/>
      <c r="C21" s="48" t="s">
        <v>36</v>
      </c>
      <c r="D21" s="49" t="s">
        <v>31</v>
      </c>
      <c r="E21" s="45"/>
      <c r="F21" s="46" t="s">
        <v>39</v>
      </c>
    </row>
    <row r="22" spans="1:6" ht="18" customHeight="1" x14ac:dyDescent="0.2">
      <c r="A22" s="43">
        <v>1</v>
      </c>
      <c r="B22" s="42"/>
      <c r="C22" s="63" t="s">
        <v>37</v>
      </c>
      <c r="D22" s="64">
        <v>2522</v>
      </c>
      <c r="E22" s="45"/>
      <c r="F22" s="46">
        <f>SUM(Table12[[#This Row],[Qty]]*Table12[[#This Row],[Unit Price]])</f>
        <v>2522</v>
      </c>
    </row>
    <row r="23" spans="1:6" ht="18" customHeight="1" x14ac:dyDescent="0.2">
      <c r="A23" s="43">
        <v>1</v>
      </c>
      <c r="B23" s="42"/>
      <c r="C23" s="63" t="s">
        <v>38</v>
      </c>
      <c r="D23" s="64">
        <v>232.8</v>
      </c>
      <c r="E23" s="45"/>
      <c r="F23" s="46">
        <f>SUM(Table12[[#This Row],[Qty]]*Table12[[#This Row],[Unit Price]])</f>
        <v>232.8</v>
      </c>
    </row>
    <row r="24" spans="1:6" ht="18" customHeight="1" x14ac:dyDescent="0.2">
      <c r="A24" s="43"/>
      <c r="B24" s="42"/>
      <c r="C24" s="55"/>
      <c r="D24" s="45"/>
      <c r="E24" s="45"/>
      <c r="F24" s="46">
        <f>SUM(Table12[[#This Row],[Qty]]*Table12[[#This Row],[Unit Price]])</f>
        <v>0</v>
      </c>
    </row>
    <row r="25" spans="1:6" ht="18" customHeight="1" x14ac:dyDescent="0.2">
      <c r="A25" s="43">
        <v>1</v>
      </c>
      <c r="B25" s="42" t="s">
        <v>62</v>
      </c>
      <c r="C25" s="48" t="s">
        <v>67</v>
      </c>
      <c r="D25" s="49">
        <v>-5500</v>
      </c>
      <c r="E25" s="45"/>
      <c r="F25" s="46">
        <f>SUM(Table12[[#This Row],[Qty]]*Table12[[#This Row],[Unit Price]])</f>
        <v>-5500</v>
      </c>
    </row>
    <row r="26" spans="1:6" ht="18" customHeight="1" x14ac:dyDescent="0.2">
      <c r="A26" s="43"/>
      <c r="B26" s="42"/>
      <c r="C26" s="44"/>
      <c r="D26" s="45"/>
      <c r="E26" s="45"/>
      <c r="F26" s="46"/>
    </row>
    <row r="27" spans="1:6" ht="18" customHeight="1" x14ac:dyDescent="0.2">
      <c r="A27" s="43">
        <v>1</v>
      </c>
      <c r="B27" s="42"/>
      <c r="C27" s="53" t="s">
        <v>15</v>
      </c>
      <c r="D27" s="50"/>
      <c r="E27" s="51"/>
      <c r="F27" s="56">
        <f>SUM(F15:F25)</f>
        <v>43765.8</v>
      </c>
    </row>
    <row r="28" spans="1:6" ht="18" customHeight="1" x14ac:dyDescent="0.2">
      <c r="A28" s="43"/>
      <c r="B28" s="42"/>
      <c r="C28" s="48"/>
      <c r="D28" s="49"/>
      <c r="E28" s="45"/>
      <c r="F28" s="46">
        <f>SUM(Table12[[#This Row],[Qty]]*Table12[[#This Row],[Unit Price]])</f>
        <v>0</v>
      </c>
    </row>
    <row r="29" spans="1:6" ht="18" customHeight="1" x14ac:dyDescent="0.2">
      <c r="A29" s="43">
        <v>1</v>
      </c>
      <c r="B29" s="52"/>
      <c r="C29" s="65" t="s">
        <v>40</v>
      </c>
      <c r="D29" s="49"/>
      <c r="E29" s="45"/>
      <c r="F29" s="46">
        <f>SUM(Table12[[#This Row],[Qty]]*Table12[[#This Row],[Unit Price]])</f>
        <v>0</v>
      </c>
    </row>
    <row r="30" spans="1:6" ht="18" customHeight="1" x14ac:dyDescent="0.2">
      <c r="A30" s="43"/>
      <c r="B30" s="42"/>
      <c r="C30" s="55"/>
      <c r="D30" s="45"/>
      <c r="E30" s="45"/>
      <c r="F30" s="46"/>
    </row>
    <row r="31" spans="1:6" s="4" customFormat="1" ht="18" customHeight="1" x14ac:dyDescent="0.2">
      <c r="A31" s="43">
        <v>1</v>
      </c>
      <c r="B31" s="52" t="s">
        <v>41</v>
      </c>
      <c r="C31" s="48" t="s">
        <v>42</v>
      </c>
      <c r="D31" s="49">
        <v>230.6</v>
      </c>
      <c r="E31" s="45"/>
      <c r="F31" s="46">
        <f>SUM(Table12[[#This Row],[Qty]]*Table12[[#This Row],[Unit Price]])</f>
        <v>230.6</v>
      </c>
    </row>
    <row r="32" spans="1:6" s="4" customFormat="1" ht="18" customHeight="1" x14ac:dyDescent="0.2">
      <c r="A32" s="43">
        <v>2</v>
      </c>
      <c r="B32" s="52" t="s">
        <v>41</v>
      </c>
      <c r="C32" s="48" t="s">
        <v>43</v>
      </c>
      <c r="D32" s="49">
        <v>230.6</v>
      </c>
      <c r="E32" s="45"/>
      <c r="F32" s="46">
        <f>SUM(Table12[[#This Row],[Qty]]*Table12[[#This Row],[Unit Price]])</f>
        <v>461.2</v>
      </c>
    </row>
    <row r="33" spans="1:6" s="4" customFormat="1" ht="18" customHeight="1" x14ac:dyDescent="0.2">
      <c r="A33" s="43">
        <v>1</v>
      </c>
      <c r="B33" s="52" t="s">
        <v>41</v>
      </c>
      <c r="C33" s="48" t="s">
        <v>44</v>
      </c>
      <c r="D33" s="49">
        <v>230.6</v>
      </c>
      <c r="E33" s="45"/>
      <c r="F33" s="46">
        <f>SUM(Table12[[#This Row],[Qty]]*Table12[[#This Row],[Unit Price]])</f>
        <v>230.6</v>
      </c>
    </row>
    <row r="34" spans="1:6" s="4" customFormat="1" ht="18" customHeight="1" x14ac:dyDescent="0.2">
      <c r="A34" s="43">
        <v>1</v>
      </c>
      <c r="B34" s="52" t="s">
        <v>45</v>
      </c>
      <c r="C34" s="48" t="s">
        <v>46</v>
      </c>
      <c r="D34" s="49">
        <v>230.6</v>
      </c>
      <c r="E34" s="45"/>
      <c r="F34" s="46">
        <f>SUM(Table12[[#This Row],[Qty]]*Table12[[#This Row],[Unit Price]])</f>
        <v>230.6</v>
      </c>
    </row>
    <row r="35" spans="1:6" s="4" customFormat="1" ht="18" customHeight="1" x14ac:dyDescent="0.2">
      <c r="A35" s="43">
        <v>1</v>
      </c>
      <c r="B35" s="52" t="s">
        <v>47</v>
      </c>
      <c r="C35" s="48" t="s">
        <v>48</v>
      </c>
      <c r="D35" s="49">
        <v>550.4</v>
      </c>
      <c r="E35" s="45"/>
      <c r="F35" s="46">
        <f>SUM(Table12[[#This Row],[Qty]]*Table12[[#This Row],[Unit Price]])</f>
        <v>550.4</v>
      </c>
    </row>
    <row r="36" spans="1:6" ht="18" customHeight="1" x14ac:dyDescent="0.2">
      <c r="A36" s="43">
        <v>2</v>
      </c>
      <c r="B36" s="52" t="s">
        <v>49</v>
      </c>
      <c r="C36" s="48" t="s">
        <v>50</v>
      </c>
      <c r="D36" s="49">
        <v>369.2</v>
      </c>
      <c r="E36" s="45"/>
      <c r="F36" s="46">
        <f>SUM(Table12[[#This Row],[Qty]]*Table12[[#This Row],[Unit Price]])</f>
        <v>738.4</v>
      </c>
    </row>
    <row r="37" spans="1:6" ht="18" customHeight="1" x14ac:dyDescent="0.2">
      <c r="A37" s="43">
        <v>1</v>
      </c>
      <c r="B37" s="52" t="s">
        <v>51</v>
      </c>
      <c r="C37" s="48" t="s">
        <v>52</v>
      </c>
      <c r="D37" s="49">
        <v>296</v>
      </c>
      <c r="E37" s="45"/>
      <c r="F37" s="46">
        <f>SUM(Table12[[#This Row],[Qty]]*Table12[[#This Row],[Unit Price]])</f>
        <v>296</v>
      </c>
    </row>
    <row r="38" spans="1:6" ht="18" customHeight="1" x14ac:dyDescent="0.2">
      <c r="A38" s="43">
        <v>1</v>
      </c>
      <c r="B38" s="52" t="s">
        <v>53</v>
      </c>
      <c r="C38" s="48" t="s">
        <v>54</v>
      </c>
      <c r="D38" s="49">
        <v>200.6</v>
      </c>
      <c r="E38" s="45"/>
      <c r="F38" s="46">
        <f>SUM(Table12[[#This Row],[Qty]]*Table12[[#This Row],[Unit Price]])</f>
        <v>200.6</v>
      </c>
    </row>
    <row r="39" spans="1:6" ht="18" customHeight="1" x14ac:dyDescent="0.2">
      <c r="A39" s="43">
        <v>1</v>
      </c>
      <c r="B39" s="52" t="s">
        <v>55</v>
      </c>
      <c r="C39" s="48" t="s">
        <v>56</v>
      </c>
      <c r="D39" s="49">
        <v>175.4</v>
      </c>
      <c r="E39" s="45"/>
      <c r="F39" s="46">
        <f>SUM(Table12[[#This Row],[Qty]]*Table12[[#This Row],[Unit Price]])</f>
        <v>175.4</v>
      </c>
    </row>
    <row r="40" spans="1:6" ht="18" customHeight="1" x14ac:dyDescent="0.2">
      <c r="A40" s="43">
        <v>2</v>
      </c>
      <c r="B40" s="52" t="s">
        <v>57</v>
      </c>
      <c r="C40" s="48" t="s">
        <v>63</v>
      </c>
      <c r="D40" s="45">
        <v>417.5</v>
      </c>
      <c r="E40" s="45"/>
      <c r="F40" s="46">
        <f>SUM(Table12[[#This Row],[Qty]]*Table12[[#This Row],[Unit Price]])</f>
        <v>835</v>
      </c>
    </row>
    <row r="41" spans="1:6" ht="18" customHeight="1" x14ac:dyDescent="0.2">
      <c r="A41" s="43">
        <v>1</v>
      </c>
      <c r="B41" s="42" t="s">
        <v>65</v>
      </c>
      <c r="C41" s="44" t="s">
        <v>64</v>
      </c>
      <c r="D41" s="45">
        <v>70</v>
      </c>
      <c r="E41" s="45"/>
      <c r="F41" s="46">
        <v>70</v>
      </c>
    </row>
    <row r="42" spans="1:6" ht="18" customHeight="1" x14ac:dyDescent="0.2">
      <c r="A42" s="43">
        <v>1</v>
      </c>
      <c r="B42" s="52" t="s">
        <v>58</v>
      </c>
      <c r="C42" s="48" t="s">
        <v>59</v>
      </c>
      <c r="D42" s="45">
        <v>95</v>
      </c>
      <c r="E42" s="45"/>
      <c r="F42" s="46">
        <f>SUM(Table12[[#This Row],[Qty]]*Table12[[#This Row],[Unit Price]])</f>
        <v>95</v>
      </c>
    </row>
    <row r="43" spans="1:6" ht="18" customHeight="1" x14ac:dyDescent="0.2">
      <c r="A43" s="43">
        <v>2</v>
      </c>
      <c r="B43" s="52" t="s">
        <v>60</v>
      </c>
      <c r="C43" s="48" t="s">
        <v>61</v>
      </c>
      <c r="D43" s="49">
        <v>70</v>
      </c>
      <c r="E43" s="45"/>
      <c r="F43" s="46">
        <f>SUM(Table12[[#This Row],[Qty]]*Table12[[#This Row],[Unit Price]])</f>
        <v>140</v>
      </c>
    </row>
    <row r="44" spans="1:6" ht="18" customHeight="1" x14ac:dyDescent="0.2">
      <c r="A44" s="43">
        <v>1</v>
      </c>
      <c r="B44" s="42"/>
      <c r="C44" s="54" t="s">
        <v>66</v>
      </c>
      <c r="D44" s="49">
        <v>195</v>
      </c>
      <c r="E44" s="45"/>
      <c r="F44" s="46">
        <f>SUM(Table12[[#This Row],[Qty]]*Table12[[#This Row],[Unit Price]])</f>
        <v>195</v>
      </c>
    </row>
    <row r="45" spans="1:6" ht="18" customHeight="1" x14ac:dyDescent="0.2">
      <c r="A45" s="43"/>
      <c r="B45" s="52"/>
      <c r="C45" s="54"/>
      <c r="D45" s="49"/>
      <c r="E45" s="45"/>
      <c r="F45" s="46"/>
    </row>
    <row r="46" spans="1:6" ht="18" customHeight="1" x14ac:dyDescent="0.2">
      <c r="A46" s="43"/>
      <c r="B46" s="42"/>
      <c r="C46" s="48"/>
      <c r="D46" s="49"/>
      <c r="E46" s="45"/>
      <c r="F46" s="46"/>
    </row>
    <row r="47" spans="1:6" ht="18" customHeight="1" x14ac:dyDescent="0.2">
      <c r="A47" s="57">
        <v>1</v>
      </c>
      <c r="B47" s="58"/>
      <c r="C47" s="59" t="s">
        <v>22</v>
      </c>
      <c r="D47" s="51"/>
      <c r="E47" s="51"/>
      <c r="F47" s="56">
        <v>4448.8</v>
      </c>
    </row>
    <row r="48" spans="1:6" ht="18" customHeight="1" x14ac:dyDescent="0.2">
      <c r="A48" s="43"/>
      <c r="B48" s="42"/>
      <c r="C48" s="44"/>
      <c r="D48" s="45"/>
      <c r="E48" s="45"/>
      <c r="F48" s="46"/>
    </row>
    <row r="49" spans="1:6" ht="18" customHeight="1" x14ac:dyDescent="0.2">
      <c r="A49" s="77"/>
      <c r="B49" s="77"/>
      <c r="C49" s="19"/>
      <c r="E49" s="6"/>
      <c r="F49" s="7"/>
    </row>
    <row r="50" spans="1:6" ht="18" customHeight="1" x14ac:dyDescent="0.2">
      <c r="A50" s="78"/>
      <c r="B50" s="78"/>
      <c r="C50" s="28"/>
      <c r="D50" s="8" t="s">
        <v>7</v>
      </c>
      <c r="E50" s="9" t="s">
        <v>8</v>
      </c>
      <c r="F50" s="34">
        <v>48214.6</v>
      </c>
    </row>
    <row r="51" spans="1:6" ht="18" customHeight="1" x14ac:dyDescent="0.2">
      <c r="A51" s="78"/>
      <c r="B51" s="78"/>
      <c r="C51" s="29"/>
      <c r="D51" s="10" t="s">
        <v>8</v>
      </c>
      <c r="E51" s="6" t="s">
        <v>9</v>
      </c>
      <c r="F51" s="32">
        <v>0</v>
      </c>
    </row>
    <row r="52" spans="1:6" ht="18" customHeight="1" x14ac:dyDescent="0.2">
      <c r="A52" s="78"/>
      <c r="B52" s="78"/>
      <c r="C52" s="29"/>
      <c r="D52" s="8" t="s">
        <v>12</v>
      </c>
      <c r="E52" s="2"/>
      <c r="F52" s="33">
        <v>48214.6</v>
      </c>
    </row>
    <row r="53" spans="1:6" ht="18" customHeight="1" x14ac:dyDescent="0.2">
      <c r="A53" s="78"/>
      <c r="B53" s="78"/>
      <c r="C53" s="28"/>
      <c r="D53" s="1"/>
      <c r="F53" s="1"/>
    </row>
    <row r="54" spans="1:6" ht="18" customHeight="1" x14ac:dyDescent="0.2">
      <c r="A54" s="74"/>
      <c r="B54" s="74"/>
      <c r="C54" s="74"/>
      <c r="D54" s="74"/>
      <c r="E54" s="74"/>
      <c r="F54" s="74"/>
    </row>
    <row r="55" spans="1:6" ht="18" customHeight="1" x14ac:dyDescent="0.2">
      <c r="A55" s="74"/>
      <c r="B55" s="74"/>
      <c r="C55" s="74"/>
      <c r="D55" s="74"/>
      <c r="E55" s="74"/>
      <c r="F55" s="74"/>
    </row>
    <row r="56" spans="1:6" ht="18" customHeight="1" x14ac:dyDescent="0.2">
      <c r="D56" s="1"/>
      <c r="F56" s="1"/>
    </row>
    <row r="57" spans="1:6" ht="18" customHeight="1" x14ac:dyDescent="0.2">
      <c r="D57" s="1"/>
      <c r="F57" s="1"/>
    </row>
    <row r="58" spans="1:6" ht="18" customHeight="1" x14ac:dyDescent="0.2">
      <c r="D58" s="1"/>
      <c r="F58" s="1"/>
    </row>
    <row r="59" spans="1:6" ht="18" customHeight="1" x14ac:dyDescent="0.2">
      <c r="D59" s="1"/>
      <c r="F59" s="1"/>
    </row>
    <row r="60" spans="1:6" ht="18" customHeight="1" x14ac:dyDescent="0.2"/>
    <row r="61" spans="1:6" ht="18" customHeight="1" x14ac:dyDescent="0.2"/>
    <row r="62" spans="1:6" ht="18" customHeight="1" x14ac:dyDescent="0.2"/>
    <row r="63" spans="1:6" ht="18" customHeight="1" x14ac:dyDescent="0.2"/>
    <row r="64" spans="1:6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sheetProtection formatCells="0" formatColumns="0" formatRows="0" insertColumns="0" insertRows="0" insertHyperlinks="0" deleteRows="0" selectLockedCells="1" sort="0" autoFilter="0" pivotTables="0"/>
  <mergeCells count="15">
    <mergeCell ref="A54:F54"/>
    <mergeCell ref="A55:F55"/>
    <mergeCell ref="B7:C7"/>
    <mergeCell ref="A7:A8"/>
    <mergeCell ref="A49:B49"/>
    <mergeCell ref="A50:B53"/>
    <mergeCell ref="B9:C9"/>
    <mergeCell ref="B10:C10"/>
    <mergeCell ref="B2:F2"/>
    <mergeCell ref="D13:E13"/>
    <mergeCell ref="A3:C3"/>
    <mergeCell ref="D8:E8"/>
    <mergeCell ref="B8:C8"/>
    <mergeCell ref="D7:F7"/>
    <mergeCell ref="B6:C6"/>
  </mergeCells>
  <phoneticPr fontId="1" type="noConversion"/>
  <hyperlinks>
    <hyperlink ref="B11" r:id="rId1"/>
  </hyperlinks>
  <printOptions horizontalCentered="1"/>
  <pageMargins left="0.45" right="0.45" top="0.5" bottom="0.5" header="0.25" footer="0.25"/>
  <pageSetup fitToHeight="0" orientation="portrait" r:id="rId2"/>
  <headerFooter>
    <oddHeader>&amp;RPage &amp;P of &amp;N</oddHeader>
    <oddFooter>&amp;C&amp;8Colonial Municipal Group      www.buycmg.com     (774) 283-6400  61 Camelot Dr.  Plymouth, MA 02360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4773872CD9409F123575F9215956" ma:contentTypeVersion="2" ma:contentTypeDescription="Create a new document." ma:contentTypeScope="" ma:versionID="223d9666400c5d435898fb8736dd9c73">
  <xsd:schema xmlns:xsd="http://www.w3.org/2001/XMLSchema" xmlns:xs="http://www.w3.org/2001/XMLSchema" xmlns:p="http://schemas.microsoft.com/office/2006/metadata/properties" xmlns:ns3="fe6c78cf-7318-480f-a039-8281ae978fa8" targetNamespace="http://schemas.microsoft.com/office/2006/metadata/properties" ma:root="true" ma:fieldsID="c10c81243da8f999872797dd39c64ee5" ns3:_="">
    <xsd:import namespace="fe6c78cf-7318-480f-a039-8281ae978f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c78cf-7318-480f-a039-8281ae978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9C48C-A784-4618-9331-D35E97ED48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F48859-0825-495C-97E9-1BA81594F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c78cf-7318-480f-a039-8281ae978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95402-1E8B-4903-A570-C9DCA769F5CB}">
  <ds:schemaRefs>
    <ds:schemaRef ds:uri="http://schemas.microsoft.com/office/2006/documentManagement/types"/>
    <ds:schemaRef ds:uri="http://www.w3.org/XML/1998/namespace"/>
    <ds:schemaRef ds:uri="fe6c78cf-7318-480f-a039-8281ae978fa8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(Simple Blue design)</dc:title>
  <dc:creator>Dean Goodman</dc:creator>
  <cp:lastModifiedBy>Tim Carroll</cp:lastModifiedBy>
  <cp:lastPrinted>2022-03-12T15:57:34Z</cp:lastPrinted>
  <dcterms:created xsi:type="dcterms:W3CDTF">2012-10-03T13:45:07Z</dcterms:created>
  <dcterms:modified xsi:type="dcterms:W3CDTF">2022-05-17T21:22:37Z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TC101001341033</vt:lpwstr>
  </property>
  <property fmtid="{D5CDD505-2E9C-101B-9397-08002B2CF9AE}" pid="3" name="ContentTypeId">
    <vt:lpwstr>0x010100DC584773872CD9409F123575F9215956</vt:lpwstr>
  </property>
</Properties>
</file>